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120" activeTab="1"/>
  </bookViews>
  <sheets>
    <sheet name="Kvelder" sheetId="1" r:id="rId1"/>
    <sheet name="Sluttresultat" sheetId="2" r:id="rId2"/>
  </sheets>
  <definedNames/>
  <calcPr fullCalcOnLoad="1"/>
</workbook>
</file>

<file path=xl/sharedStrings.xml><?xml version="1.0" encoding="utf-8"?>
<sst xmlns="http://schemas.openxmlformats.org/spreadsheetml/2006/main" count="324" uniqueCount="148">
  <si>
    <t>Spillernr.</t>
  </si>
  <si>
    <t>Etternavn</t>
  </si>
  <si>
    <t>Fornavn</t>
  </si>
  <si>
    <t>Larsen</t>
  </si>
  <si>
    <t>Oscar Dag</t>
  </si>
  <si>
    <t>Brevik</t>
  </si>
  <si>
    <t>Olav</t>
  </si>
  <si>
    <t>Moldestad</t>
  </si>
  <si>
    <t>Anne Berit</t>
  </si>
  <si>
    <t>Skodje</t>
  </si>
  <si>
    <t>Rune</t>
  </si>
  <si>
    <t>Odd Egil</t>
  </si>
  <si>
    <t>Midtlid</t>
  </si>
  <si>
    <t>Chris</t>
  </si>
  <si>
    <t>Haram</t>
  </si>
  <si>
    <t>Petter</t>
  </si>
  <si>
    <t>Remvik</t>
  </si>
  <si>
    <t>Lars Ove</t>
  </si>
  <si>
    <t>Hartvigsen</t>
  </si>
  <si>
    <t>Hallgeir</t>
  </si>
  <si>
    <t>Trengereid</t>
  </si>
  <si>
    <t>Harald</t>
  </si>
  <si>
    <t>Fylling</t>
  </si>
  <si>
    <t>Gunnar</t>
  </si>
  <si>
    <t>Wold</t>
  </si>
  <si>
    <t>Anja</t>
  </si>
  <si>
    <t>Natvik</t>
  </si>
  <si>
    <t>Eirik Chr.</t>
  </si>
  <si>
    <t>Kaaresen</t>
  </si>
  <si>
    <t>Arne</t>
  </si>
  <si>
    <t>Sunde</t>
  </si>
  <si>
    <t>Rolv</t>
  </si>
  <si>
    <t>Skjold</t>
  </si>
  <si>
    <t>Ivar</t>
  </si>
  <si>
    <t>Stafseth</t>
  </si>
  <si>
    <t>Kjell</t>
  </si>
  <si>
    <t>Stavaas</t>
  </si>
  <si>
    <t>Martin</t>
  </si>
  <si>
    <t>Muriaas</t>
  </si>
  <si>
    <t>Terje</t>
  </si>
  <si>
    <t>Svein</t>
  </si>
  <si>
    <t>Slyngstad</t>
  </si>
  <si>
    <t>Bärbel</t>
  </si>
  <si>
    <t>Myklebust</t>
  </si>
  <si>
    <t>Lise</t>
  </si>
  <si>
    <t>Tafjord</t>
  </si>
  <si>
    <t>Alf Inge</t>
  </si>
  <si>
    <t>Ole Martin</t>
  </si>
  <si>
    <t>Geir</t>
  </si>
  <si>
    <t>Rudi</t>
  </si>
  <si>
    <t>Stuen</t>
  </si>
  <si>
    <t>Else Marie</t>
  </si>
  <si>
    <t>Hagen</t>
  </si>
  <si>
    <t>Alfhild</t>
  </si>
  <si>
    <t>Henriksen</t>
  </si>
  <si>
    <t>Karsten</t>
  </si>
  <si>
    <t>Storsten</t>
  </si>
  <si>
    <t>Jon Terje</t>
  </si>
  <si>
    <t>Fauske</t>
  </si>
  <si>
    <t>Gunvald</t>
  </si>
  <si>
    <t>Fidjestøl</t>
  </si>
  <si>
    <t>Arnt Ola</t>
  </si>
  <si>
    <t>Gunvor</t>
  </si>
  <si>
    <t>Johansen</t>
  </si>
  <si>
    <t>Roar</t>
  </si>
  <si>
    <t>Jacobsen</t>
  </si>
  <si>
    <t>Bodil Norwall</t>
  </si>
  <si>
    <t>Ødegård</t>
  </si>
  <si>
    <t>Eltvik</t>
  </si>
  <si>
    <t>Vidar</t>
  </si>
  <si>
    <t>Bjørn Tore</t>
  </si>
  <si>
    <t>Vaagsæter</t>
  </si>
  <si>
    <t>Hans Petter</t>
  </si>
  <si>
    <t>Lie</t>
  </si>
  <si>
    <t>Tommy</t>
  </si>
  <si>
    <t>Arnfinn</t>
  </si>
  <si>
    <t>SUM</t>
  </si>
  <si>
    <t>Kvelder</t>
  </si>
  <si>
    <t>Tot kvelder</t>
  </si>
  <si>
    <t>Gj.snitt</t>
  </si>
  <si>
    <t>Vågsæter</t>
  </si>
  <si>
    <t>Arnt Blix</t>
  </si>
  <si>
    <t>Hesseberg</t>
  </si>
  <si>
    <t>Peter</t>
  </si>
  <si>
    <t>Sjåstad</t>
  </si>
  <si>
    <t>Jan</t>
  </si>
  <si>
    <t>Totalt antall par</t>
  </si>
  <si>
    <t>Gj.sn antall par</t>
  </si>
  <si>
    <t>Plassering</t>
  </si>
  <si>
    <t>Fjørtoft</t>
  </si>
  <si>
    <t>07.06.</t>
  </si>
  <si>
    <t>14.06.</t>
  </si>
  <si>
    <t>21.06.</t>
  </si>
  <si>
    <t>28.06.</t>
  </si>
  <si>
    <t>05.07.</t>
  </si>
  <si>
    <t>12.07.</t>
  </si>
  <si>
    <t>Hasli</t>
  </si>
  <si>
    <t>Ben Tore</t>
  </si>
  <si>
    <t>Tore</t>
  </si>
  <si>
    <t>Langvatn</t>
  </si>
  <si>
    <t>Oddbjørn</t>
  </si>
  <si>
    <t>Sande</t>
  </si>
  <si>
    <t>Rørvik</t>
  </si>
  <si>
    <t>Jo Helge</t>
  </si>
  <si>
    <t>Sevrin</t>
  </si>
  <si>
    <t>Frank Ola</t>
  </si>
  <si>
    <t>Knutsen</t>
  </si>
  <si>
    <t>Inger J</t>
  </si>
  <si>
    <t>Schjeldrup</t>
  </si>
  <si>
    <t>Per</t>
  </si>
  <si>
    <t>Oddleif</t>
  </si>
  <si>
    <t>Olsen</t>
  </si>
  <si>
    <t>Morten</t>
  </si>
  <si>
    <t>Rolfsen</t>
  </si>
  <si>
    <t>Karl Oskar</t>
  </si>
  <si>
    <t>Svein Jarle</t>
  </si>
  <si>
    <t>Bjerkvoll</t>
  </si>
  <si>
    <t>Jarle</t>
  </si>
  <si>
    <t>Rekdal</t>
  </si>
  <si>
    <t>Håkon</t>
  </si>
  <si>
    <t>Strandabø</t>
  </si>
  <si>
    <t>Gjeldstenl</t>
  </si>
  <si>
    <t>Arild</t>
  </si>
  <si>
    <t>Vågen</t>
  </si>
  <si>
    <t>Torstein</t>
  </si>
  <si>
    <t>Vadseth</t>
  </si>
  <si>
    <t>Anne M</t>
  </si>
  <si>
    <t>19.07.</t>
  </si>
  <si>
    <t>Hildremyr</t>
  </si>
  <si>
    <t>Lund</t>
  </si>
  <si>
    <t>Arthur</t>
  </si>
  <si>
    <t>Westbø</t>
  </si>
  <si>
    <t>26-07.</t>
  </si>
  <si>
    <t>Per Bertil</t>
  </si>
  <si>
    <t>09.08.</t>
  </si>
  <si>
    <t>02.08.</t>
  </si>
  <si>
    <t>Rødseth</t>
  </si>
  <si>
    <t>Reidun</t>
  </si>
  <si>
    <t>Kavli</t>
  </si>
  <si>
    <t>Ingjerd</t>
  </si>
  <si>
    <t>16.08.</t>
  </si>
  <si>
    <t>Oddvar</t>
  </si>
  <si>
    <t>Kåre</t>
  </si>
  <si>
    <t>Roald</t>
  </si>
  <si>
    <t>23.08.</t>
  </si>
  <si>
    <t>Edel</t>
  </si>
  <si>
    <t>30.08.</t>
  </si>
  <si>
    <t>Sommerbridge 2010 - Sluttresultat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</si>
</sst>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8" fillId="16" borderId="1" applyNumberForma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0" fillId="18" borderId="4" applyNumberFormat="0" applyFont="0" applyAlignment="0" applyProtection="0"/>
    <xf numFmtId="0" fontId="15" fillId="19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6" borderId="9" applyNumberFormat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45">
      <selection activeCell="AB1" sqref="AB1:AC72"/>
    </sheetView>
  </sheetViews>
  <sheetFormatPr defaultColWidth="11.421875" defaultRowHeight="12.75"/>
  <cols>
    <col min="1" max="1" width="11.421875" style="1" customWidth="1"/>
    <col min="4" max="4" width="7.7109375" style="1" customWidth="1"/>
    <col min="5" max="5" width="2.7109375" style="7" customWidth="1"/>
    <col min="6" max="6" width="7.7109375" style="1" customWidth="1"/>
    <col min="7" max="7" width="2.7109375" style="7" customWidth="1"/>
    <col min="8" max="8" width="7.7109375" style="1" customWidth="1"/>
    <col min="9" max="9" width="2.7109375" style="7" customWidth="1"/>
    <col min="10" max="10" width="7.7109375" style="1" customWidth="1"/>
    <col min="11" max="11" width="2.7109375" style="7" customWidth="1"/>
    <col min="12" max="12" width="7.7109375" style="1" customWidth="1"/>
    <col min="13" max="13" width="2.7109375" style="7" customWidth="1"/>
    <col min="14" max="14" width="7.7109375" style="1" customWidth="1"/>
    <col min="15" max="15" width="2.7109375" style="7" customWidth="1"/>
    <col min="16" max="16" width="7.7109375" style="1" customWidth="1"/>
    <col min="17" max="17" width="2.7109375" style="7" customWidth="1"/>
    <col min="18" max="18" width="7.7109375" style="1" customWidth="1"/>
    <col min="19" max="19" width="2.7109375" style="7" customWidth="1"/>
    <col min="20" max="20" width="7.7109375" style="1" customWidth="1"/>
    <col min="21" max="21" width="2.7109375" style="7" customWidth="1"/>
    <col min="22" max="22" width="7.7109375" style="1" customWidth="1"/>
    <col min="23" max="23" width="2.7109375" style="7" customWidth="1"/>
    <col min="24" max="24" width="7.7109375" style="1" customWidth="1"/>
    <col min="25" max="25" width="2.7109375" style="7" customWidth="1"/>
    <col min="26" max="26" width="7.7109375" style="1" customWidth="1"/>
    <col min="27" max="27" width="2.7109375" style="7" customWidth="1"/>
    <col min="28" max="28" width="7.7109375" style="1" customWidth="1"/>
    <col min="29" max="29" width="2.7109375" style="9" customWidth="1"/>
  </cols>
  <sheetData>
    <row r="1" spans="1:29" s="4" customFormat="1" ht="12.75">
      <c r="A1" s="3" t="s">
        <v>0</v>
      </c>
      <c r="B1" s="4" t="s">
        <v>1</v>
      </c>
      <c r="C1" s="4" t="s">
        <v>2</v>
      </c>
      <c r="D1" s="5" t="s">
        <v>90</v>
      </c>
      <c r="E1" s="6"/>
      <c r="F1" s="3" t="s">
        <v>91</v>
      </c>
      <c r="G1" s="6"/>
      <c r="H1" s="3" t="s">
        <v>92</v>
      </c>
      <c r="I1" s="6"/>
      <c r="J1" s="3" t="s">
        <v>93</v>
      </c>
      <c r="K1" s="6"/>
      <c r="L1" s="3" t="s">
        <v>94</v>
      </c>
      <c r="M1" s="6"/>
      <c r="N1" s="3" t="s">
        <v>95</v>
      </c>
      <c r="O1" s="6"/>
      <c r="P1" s="3" t="s">
        <v>127</v>
      </c>
      <c r="Q1" s="6"/>
      <c r="R1" s="5" t="s">
        <v>132</v>
      </c>
      <c r="S1" s="6"/>
      <c r="T1" s="3" t="s">
        <v>135</v>
      </c>
      <c r="U1" s="6"/>
      <c r="V1" s="3" t="s">
        <v>134</v>
      </c>
      <c r="W1" s="6"/>
      <c r="X1" s="3" t="s">
        <v>140</v>
      </c>
      <c r="Y1" s="6"/>
      <c r="Z1" s="3" t="s">
        <v>144</v>
      </c>
      <c r="AA1" s="6"/>
      <c r="AB1" s="3" t="s">
        <v>146</v>
      </c>
      <c r="AC1" s="8"/>
    </row>
    <row r="2" spans="1:28" ht="12.75">
      <c r="A2" s="1">
        <v>1</v>
      </c>
      <c r="B2" t="s">
        <v>3</v>
      </c>
      <c r="C2" t="s">
        <v>4</v>
      </c>
      <c r="D2" s="2">
        <v>43.06</v>
      </c>
      <c r="E2" s="7">
        <v>2</v>
      </c>
      <c r="F2" s="2">
        <v>35.03</v>
      </c>
      <c r="G2" s="7">
        <v>2</v>
      </c>
      <c r="H2" s="1">
        <v>50.35</v>
      </c>
      <c r="I2" s="7">
        <v>32</v>
      </c>
      <c r="J2" s="2">
        <v>27.08</v>
      </c>
      <c r="K2" s="7">
        <v>43</v>
      </c>
      <c r="L2" s="2">
        <v>40.23</v>
      </c>
      <c r="M2" s="7">
        <v>43</v>
      </c>
      <c r="N2" s="2">
        <v>43.7</v>
      </c>
      <c r="O2" s="7">
        <v>20</v>
      </c>
      <c r="P2" s="2"/>
      <c r="R2" s="2">
        <v>38.54</v>
      </c>
      <c r="S2" s="7">
        <v>43</v>
      </c>
      <c r="T2" s="2">
        <v>33.93</v>
      </c>
      <c r="U2" s="7">
        <v>43</v>
      </c>
      <c r="V2" s="2">
        <v>27.78</v>
      </c>
      <c r="W2" s="7">
        <v>43</v>
      </c>
      <c r="X2" s="2">
        <v>32.87</v>
      </c>
      <c r="Y2" s="7">
        <v>43</v>
      </c>
      <c r="Z2" s="2">
        <v>30.25</v>
      </c>
      <c r="AA2" s="7">
        <v>43</v>
      </c>
      <c r="AB2" s="2"/>
    </row>
    <row r="3" spans="1:28" ht="12.75">
      <c r="A3" s="1">
        <v>2</v>
      </c>
      <c r="B3" t="s">
        <v>5</v>
      </c>
      <c r="C3" t="s">
        <v>6</v>
      </c>
      <c r="D3" s="2">
        <v>43.06</v>
      </c>
      <c r="E3" s="7">
        <v>1</v>
      </c>
      <c r="F3" s="2">
        <v>35.03</v>
      </c>
      <c r="G3" s="7">
        <v>1</v>
      </c>
      <c r="J3" s="2"/>
      <c r="L3" s="2"/>
      <c r="N3" s="2"/>
      <c r="P3" s="2"/>
      <c r="R3" s="2"/>
      <c r="T3" s="2"/>
      <c r="V3" s="2"/>
      <c r="X3" s="2"/>
      <c r="Z3" s="2"/>
      <c r="AB3" s="2"/>
    </row>
    <row r="4" spans="1:29" ht="12.75">
      <c r="A4" s="1">
        <v>3</v>
      </c>
      <c r="B4" t="s">
        <v>7</v>
      </c>
      <c r="C4" t="s">
        <v>8</v>
      </c>
      <c r="D4" s="2"/>
      <c r="F4" s="2"/>
      <c r="H4" s="1">
        <v>55.85</v>
      </c>
      <c r="I4" s="7">
        <v>4</v>
      </c>
      <c r="J4" s="2">
        <v>53.65</v>
      </c>
      <c r="K4" s="7">
        <v>4</v>
      </c>
      <c r="L4" s="2">
        <v>60.91</v>
      </c>
      <c r="M4" s="7">
        <v>4</v>
      </c>
      <c r="N4" s="2">
        <v>60.37</v>
      </c>
      <c r="O4" s="7">
        <v>4</v>
      </c>
      <c r="P4" s="2">
        <v>49.26</v>
      </c>
      <c r="Q4" s="7">
        <v>4</v>
      </c>
      <c r="R4" s="2">
        <v>55.21</v>
      </c>
      <c r="S4" s="7">
        <v>37</v>
      </c>
      <c r="T4" s="2"/>
      <c r="V4" s="2"/>
      <c r="X4" s="2"/>
      <c r="Z4" s="2"/>
      <c r="AB4" s="2">
        <v>44.07</v>
      </c>
      <c r="AC4" s="9">
        <v>48</v>
      </c>
    </row>
    <row r="5" spans="1:28" ht="12.75">
      <c r="A5" s="1">
        <v>4</v>
      </c>
      <c r="B5" t="s">
        <v>9</v>
      </c>
      <c r="C5" t="s">
        <v>10</v>
      </c>
      <c r="D5" s="2"/>
      <c r="F5" s="2"/>
      <c r="H5" s="1">
        <v>55.85</v>
      </c>
      <c r="I5" s="7">
        <v>3</v>
      </c>
      <c r="J5" s="2">
        <v>53.65</v>
      </c>
      <c r="K5" s="7">
        <v>3</v>
      </c>
      <c r="L5" s="2">
        <v>60.91</v>
      </c>
      <c r="M5" s="7">
        <v>3</v>
      </c>
      <c r="N5" s="2">
        <v>60.37</v>
      </c>
      <c r="O5" s="7">
        <v>3</v>
      </c>
      <c r="P5" s="2">
        <v>49.26</v>
      </c>
      <c r="Q5" s="7">
        <v>3</v>
      </c>
      <c r="R5" s="2">
        <v>54.69</v>
      </c>
      <c r="S5" s="7">
        <v>6</v>
      </c>
      <c r="T5" s="2"/>
      <c r="V5" s="2"/>
      <c r="X5" s="2"/>
      <c r="Z5" s="2"/>
      <c r="AB5" s="2"/>
    </row>
    <row r="6" spans="1:28" ht="12.75">
      <c r="A6" s="1">
        <v>5</v>
      </c>
      <c r="B6" t="s">
        <v>9</v>
      </c>
      <c r="C6" t="s">
        <v>11</v>
      </c>
      <c r="D6" s="2"/>
      <c r="F6" s="2">
        <v>56.9</v>
      </c>
      <c r="G6" s="7">
        <v>7</v>
      </c>
      <c r="J6" s="2"/>
      <c r="L6" s="2"/>
      <c r="N6" s="2">
        <v>48.15</v>
      </c>
      <c r="O6" s="7">
        <v>6</v>
      </c>
      <c r="P6" s="2"/>
      <c r="R6" s="2"/>
      <c r="T6" s="2"/>
      <c r="V6" s="2"/>
      <c r="X6" s="2"/>
      <c r="Z6" s="2">
        <v>58.68</v>
      </c>
      <c r="AA6" s="7">
        <v>42</v>
      </c>
      <c r="AB6" s="2"/>
    </row>
    <row r="7" spans="1:29" ht="12.75">
      <c r="A7" s="1">
        <v>6</v>
      </c>
      <c r="B7" t="s">
        <v>12</v>
      </c>
      <c r="C7" t="s">
        <v>13</v>
      </c>
      <c r="D7" s="2"/>
      <c r="F7" s="2">
        <v>56.64</v>
      </c>
      <c r="G7" s="7">
        <v>8</v>
      </c>
      <c r="J7" s="2"/>
      <c r="L7" s="2">
        <v>52.57</v>
      </c>
      <c r="M7" s="7">
        <v>20</v>
      </c>
      <c r="N7" s="2">
        <v>48.15</v>
      </c>
      <c r="O7" s="7">
        <v>5</v>
      </c>
      <c r="P7" s="2"/>
      <c r="R7" s="2">
        <v>54.69</v>
      </c>
      <c r="S7" s="7">
        <v>4</v>
      </c>
      <c r="T7" s="2"/>
      <c r="V7" s="2">
        <v>64.35</v>
      </c>
      <c r="W7" s="7">
        <v>53</v>
      </c>
      <c r="X7" s="2">
        <v>61.11</v>
      </c>
      <c r="Y7" s="7">
        <v>8</v>
      </c>
      <c r="Z7" s="2">
        <v>40.63</v>
      </c>
      <c r="AA7" s="7">
        <v>37</v>
      </c>
      <c r="AB7" s="2">
        <v>50</v>
      </c>
      <c r="AC7" s="9">
        <v>51</v>
      </c>
    </row>
    <row r="8" spans="1:28" ht="12.75">
      <c r="A8" s="1">
        <v>7</v>
      </c>
      <c r="B8" t="s">
        <v>9</v>
      </c>
      <c r="C8" t="s">
        <v>74</v>
      </c>
      <c r="D8" s="2">
        <v>69.44</v>
      </c>
      <c r="E8" s="7">
        <v>16</v>
      </c>
      <c r="F8" s="2">
        <v>56.9</v>
      </c>
      <c r="G8" s="7">
        <v>5</v>
      </c>
      <c r="H8" s="1">
        <v>38</v>
      </c>
      <c r="I8" s="7">
        <v>8</v>
      </c>
      <c r="J8" s="2">
        <v>69.79</v>
      </c>
      <c r="K8" s="7">
        <v>8</v>
      </c>
      <c r="L8" s="2">
        <v>54.25</v>
      </c>
      <c r="M8" s="7">
        <v>8</v>
      </c>
      <c r="N8" s="2"/>
      <c r="P8" s="2">
        <v>54.17</v>
      </c>
      <c r="Q8" s="7">
        <v>35</v>
      </c>
      <c r="R8" s="2">
        <v>55.21</v>
      </c>
      <c r="S8" s="7">
        <v>53</v>
      </c>
      <c r="T8" s="2"/>
      <c r="V8" s="2">
        <v>63.89</v>
      </c>
      <c r="W8" s="7">
        <v>42</v>
      </c>
      <c r="X8" s="2"/>
      <c r="Z8" s="2">
        <v>68.75</v>
      </c>
      <c r="AA8" s="7">
        <v>53</v>
      </c>
      <c r="AB8" s="2"/>
    </row>
    <row r="9" spans="1:29" ht="12.75">
      <c r="A9" s="1">
        <v>8</v>
      </c>
      <c r="B9" t="s">
        <v>14</v>
      </c>
      <c r="C9" t="s">
        <v>15</v>
      </c>
      <c r="D9" s="2"/>
      <c r="F9" s="2">
        <v>56.64</v>
      </c>
      <c r="G9" s="7">
        <v>6</v>
      </c>
      <c r="H9" s="1">
        <v>38</v>
      </c>
      <c r="I9" s="7">
        <v>7</v>
      </c>
      <c r="J9" s="2">
        <v>69.79</v>
      </c>
      <c r="K9" s="7">
        <v>7</v>
      </c>
      <c r="L9" s="2">
        <v>54.25</v>
      </c>
      <c r="M9" s="7">
        <v>7</v>
      </c>
      <c r="N9" s="2"/>
      <c r="P9" s="2"/>
      <c r="R9" s="2"/>
      <c r="T9" s="2"/>
      <c r="V9" s="2">
        <v>53.24</v>
      </c>
      <c r="W9" s="7">
        <v>51</v>
      </c>
      <c r="X9" s="2">
        <v>61.11</v>
      </c>
      <c r="Y9" s="7">
        <v>6</v>
      </c>
      <c r="Z9" s="2">
        <v>48.61</v>
      </c>
      <c r="AA9" s="7">
        <v>51</v>
      </c>
      <c r="AB9" s="2">
        <v>53.75</v>
      </c>
      <c r="AC9" s="9">
        <v>53</v>
      </c>
    </row>
    <row r="10" spans="1:29" ht="12.75">
      <c r="A10" s="1">
        <v>9</v>
      </c>
      <c r="B10" t="s">
        <v>116</v>
      </c>
      <c r="C10" t="s">
        <v>115</v>
      </c>
      <c r="D10" s="2"/>
      <c r="F10" s="2"/>
      <c r="J10" s="2"/>
      <c r="L10" s="2">
        <v>55.53</v>
      </c>
      <c r="M10" s="7">
        <v>35</v>
      </c>
      <c r="N10" s="2"/>
      <c r="P10" s="2"/>
      <c r="R10" s="2"/>
      <c r="T10" s="2"/>
      <c r="V10" s="2"/>
      <c r="X10" s="2"/>
      <c r="Z10" s="2">
        <v>69.75</v>
      </c>
      <c r="AA10" s="7">
        <v>35</v>
      </c>
      <c r="AB10" s="2">
        <v>60.42</v>
      </c>
      <c r="AC10" s="9">
        <v>35</v>
      </c>
    </row>
    <row r="11" spans="1:28" ht="12.75">
      <c r="A11" s="1">
        <v>10</v>
      </c>
      <c r="B11" t="s">
        <v>89</v>
      </c>
      <c r="C11" t="s">
        <v>114</v>
      </c>
      <c r="D11" s="2"/>
      <c r="F11" s="2"/>
      <c r="J11" s="2"/>
      <c r="L11" s="2">
        <v>60.33</v>
      </c>
      <c r="M11" s="7">
        <v>37</v>
      </c>
      <c r="N11" s="2"/>
      <c r="P11" s="2"/>
      <c r="R11" s="2"/>
      <c r="T11" s="2"/>
      <c r="V11" s="2"/>
      <c r="X11" s="2"/>
      <c r="Z11" s="2"/>
      <c r="AB11" s="2"/>
    </row>
    <row r="12" spans="1:29" ht="12.75">
      <c r="A12" s="1">
        <v>11</v>
      </c>
      <c r="B12" t="s">
        <v>16</v>
      </c>
      <c r="C12" t="s">
        <v>17</v>
      </c>
      <c r="D12" s="2"/>
      <c r="F12" s="2"/>
      <c r="J12" s="2"/>
      <c r="L12" s="2"/>
      <c r="N12" s="2">
        <v>46.67</v>
      </c>
      <c r="O12" s="7">
        <v>22</v>
      </c>
      <c r="P12" s="2"/>
      <c r="R12" s="2"/>
      <c r="T12" s="2"/>
      <c r="V12" s="2"/>
      <c r="X12" s="2"/>
      <c r="Z12" s="2">
        <v>60.07</v>
      </c>
      <c r="AA12" s="7">
        <v>12</v>
      </c>
      <c r="AB12" s="2">
        <v>60</v>
      </c>
      <c r="AC12" s="9">
        <v>12</v>
      </c>
    </row>
    <row r="13" spans="1:29" ht="12.75">
      <c r="A13" s="1">
        <v>12</v>
      </c>
      <c r="B13" t="s">
        <v>18</v>
      </c>
      <c r="C13" t="s">
        <v>19</v>
      </c>
      <c r="D13" s="2"/>
      <c r="F13" s="2"/>
      <c r="J13" s="2"/>
      <c r="L13" s="2">
        <v>57.18</v>
      </c>
      <c r="M13" s="7">
        <v>55</v>
      </c>
      <c r="N13" s="2">
        <v>51.85</v>
      </c>
      <c r="O13" s="7">
        <v>50</v>
      </c>
      <c r="P13" s="2"/>
      <c r="R13" s="2"/>
      <c r="T13" s="2"/>
      <c r="V13" s="2"/>
      <c r="X13" s="2"/>
      <c r="Z13" s="2">
        <v>60.07</v>
      </c>
      <c r="AA13" s="7">
        <v>11</v>
      </c>
      <c r="AB13" s="2">
        <v>60</v>
      </c>
      <c r="AC13" s="9">
        <v>11</v>
      </c>
    </row>
    <row r="14" spans="1:29" ht="12.75">
      <c r="A14" s="1">
        <v>13</v>
      </c>
      <c r="B14" t="s">
        <v>20</v>
      </c>
      <c r="C14" t="s">
        <v>21</v>
      </c>
      <c r="F14" s="2">
        <v>49.35</v>
      </c>
      <c r="G14" s="7">
        <v>14</v>
      </c>
      <c r="H14" s="1">
        <v>57.08</v>
      </c>
      <c r="I14" s="7">
        <v>14</v>
      </c>
      <c r="J14" s="2">
        <v>60.42</v>
      </c>
      <c r="K14" s="7">
        <v>14</v>
      </c>
      <c r="L14" s="2">
        <v>56.8</v>
      </c>
      <c r="M14" s="7">
        <v>14</v>
      </c>
      <c r="N14" s="2">
        <v>52.22</v>
      </c>
      <c r="O14" s="7">
        <v>14</v>
      </c>
      <c r="P14" s="2">
        <v>43.33</v>
      </c>
      <c r="Q14" s="7">
        <v>29</v>
      </c>
      <c r="R14" s="2"/>
      <c r="T14" s="2"/>
      <c r="V14" s="2">
        <v>51.39</v>
      </c>
      <c r="W14" s="7">
        <v>14</v>
      </c>
      <c r="X14" s="2"/>
      <c r="Z14" s="2">
        <v>53.4</v>
      </c>
      <c r="AA14" s="7">
        <v>14</v>
      </c>
      <c r="AB14" s="2">
        <v>50.74</v>
      </c>
      <c r="AC14" s="9">
        <v>13</v>
      </c>
    </row>
    <row r="15" spans="1:29" ht="12.75">
      <c r="A15" s="1">
        <v>14</v>
      </c>
      <c r="B15" t="s">
        <v>22</v>
      </c>
      <c r="C15" t="s">
        <v>23</v>
      </c>
      <c r="F15" s="2">
        <v>49.35</v>
      </c>
      <c r="G15" s="7">
        <v>13</v>
      </c>
      <c r="H15" s="1">
        <v>57.08</v>
      </c>
      <c r="I15" s="7">
        <v>13</v>
      </c>
      <c r="J15" s="2">
        <v>60.42</v>
      </c>
      <c r="K15" s="7">
        <v>13</v>
      </c>
      <c r="L15" s="2">
        <v>56.8</v>
      </c>
      <c r="M15" s="7">
        <v>13</v>
      </c>
      <c r="N15" s="2">
        <v>52.22</v>
      </c>
      <c r="O15" s="7">
        <v>13</v>
      </c>
      <c r="P15" s="2">
        <v>36.25</v>
      </c>
      <c r="Q15" s="7">
        <v>28</v>
      </c>
      <c r="R15" s="2"/>
      <c r="T15" s="2"/>
      <c r="V15" s="2">
        <v>51.39</v>
      </c>
      <c r="W15" s="7">
        <v>13</v>
      </c>
      <c r="X15" s="2"/>
      <c r="Z15" s="2">
        <v>53.4</v>
      </c>
      <c r="AA15" s="7">
        <v>13</v>
      </c>
      <c r="AB15" s="2">
        <v>50.74</v>
      </c>
      <c r="AC15" s="9">
        <v>14</v>
      </c>
    </row>
    <row r="16" spans="1:29" ht="12.75">
      <c r="A16" s="1">
        <v>15</v>
      </c>
      <c r="B16" t="s">
        <v>24</v>
      </c>
      <c r="C16" t="s">
        <v>25</v>
      </c>
      <c r="F16" s="2">
        <v>40.1</v>
      </c>
      <c r="G16" s="7">
        <v>21</v>
      </c>
      <c r="H16" s="1">
        <v>39.92</v>
      </c>
      <c r="I16" s="7">
        <v>47</v>
      </c>
      <c r="J16" s="2"/>
      <c r="L16" s="2">
        <v>37.88</v>
      </c>
      <c r="M16" s="7">
        <v>26</v>
      </c>
      <c r="N16" s="2"/>
      <c r="P16" s="2">
        <v>56.25</v>
      </c>
      <c r="Q16" s="7">
        <v>21</v>
      </c>
      <c r="R16" s="2">
        <v>51.39</v>
      </c>
      <c r="S16" s="7">
        <v>26</v>
      </c>
      <c r="T16" s="2"/>
      <c r="V16" s="2"/>
      <c r="X16" s="2"/>
      <c r="Z16" s="2"/>
      <c r="AB16" s="2">
        <v>36.25</v>
      </c>
      <c r="AC16" s="9">
        <v>36</v>
      </c>
    </row>
    <row r="17" spans="1:28" ht="12.75">
      <c r="A17" s="1">
        <v>16</v>
      </c>
      <c r="B17" t="s">
        <v>26</v>
      </c>
      <c r="C17" t="s">
        <v>27</v>
      </c>
      <c r="D17" s="1">
        <v>69.44</v>
      </c>
      <c r="E17" s="7">
        <v>7</v>
      </c>
      <c r="F17" s="2"/>
      <c r="J17" s="2">
        <v>53.7</v>
      </c>
      <c r="K17" s="7">
        <v>50</v>
      </c>
      <c r="L17" s="2">
        <v>47.95</v>
      </c>
      <c r="M17" s="7">
        <v>42</v>
      </c>
      <c r="N17" s="2"/>
      <c r="P17" s="2">
        <v>58.33</v>
      </c>
      <c r="Q17" s="7">
        <v>53</v>
      </c>
      <c r="R17" s="2">
        <v>51.56</v>
      </c>
      <c r="S17" s="7">
        <v>51</v>
      </c>
      <c r="T17" s="2">
        <v>47.02</v>
      </c>
      <c r="U17" s="7">
        <v>59</v>
      </c>
      <c r="V17" s="2"/>
      <c r="X17" s="2"/>
      <c r="Z17" s="2"/>
      <c r="AB17" s="2"/>
    </row>
    <row r="18" spans="1:29" ht="12.75">
      <c r="A18" s="1">
        <v>17</v>
      </c>
      <c r="B18" t="s">
        <v>28</v>
      </c>
      <c r="C18" t="s">
        <v>29</v>
      </c>
      <c r="F18" s="2"/>
      <c r="H18" s="1">
        <v>48</v>
      </c>
      <c r="I18" s="7">
        <v>18</v>
      </c>
      <c r="J18" s="2">
        <v>45.83</v>
      </c>
      <c r="K18" s="7">
        <v>18</v>
      </c>
      <c r="L18" s="2">
        <v>53.7</v>
      </c>
      <c r="M18" s="7">
        <v>18</v>
      </c>
      <c r="N18" s="2"/>
      <c r="P18" s="2">
        <v>58.99</v>
      </c>
      <c r="Q18" s="7">
        <v>18</v>
      </c>
      <c r="R18" s="2"/>
      <c r="T18" s="2"/>
      <c r="V18" s="2"/>
      <c r="X18" s="2">
        <v>45.37</v>
      </c>
      <c r="Y18" s="7">
        <v>18</v>
      </c>
      <c r="Z18" s="2"/>
      <c r="AB18" s="2">
        <v>53.7</v>
      </c>
      <c r="AC18" s="9">
        <v>18</v>
      </c>
    </row>
    <row r="19" spans="1:29" ht="12.75">
      <c r="A19" s="1">
        <v>18</v>
      </c>
      <c r="B19" t="s">
        <v>30</v>
      </c>
      <c r="C19" t="s">
        <v>31</v>
      </c>
      <c r="F19" s="2"/>
      <c r="H19" s="1">
        <v>48</v>
      </c>
      <c r="I19" s="7">
        <v>17</v>
      </c>
      <c r="J19" s="2">
        <v>45.83</v>
      </c>
      <c r="K19" s="7">
        <v>17</v>
      </c>
      <c r="L19" s="2">
        <v>53.7</v>
      </c>
      <c r="M19" s="7">
        <v>17</v>
      </c>
      <c r="N19" s="2"/>
      <c r="P19" s="2">
        <v>58.99</v>
      </c>
      <c r="Q19" s="7">
        <v>17</v>
      </c>
      <c r="R19" s="2"/>
      <c r="T19" s="2"/>
      <c r="V19" s="2"/>
      <c r="X19" s="2">
        <v>45.37</v>
      </c>
      <c r="Y19" s="7">
        <v>17</v>
      </c>
      <c r="Z19" s="2"/>
      <c r="AB19" s="2">
        <v>53.7</v>
      </c>
      <c r="AC19" s="9">
        <v>17</v>
      </c>
    </row>
    <row r="20" spans="1:28" ht="12.75">
      <c r="A20" s="1">
        <v>19</v>
      </c>
      <c r="B20" t="s">
        <v>32</v>
      </c>
      <c r="C20" t="s">
        <v>33</v>
      </c>
      <c r="D20" s="1">
        <v>55.56</v>
      </c>
      <c r="E20" s="7">
        <v>46</v>
      </c>
      <c r="F20" s="2">
        <v>55.34</v>
      </c>
      <c r="G20" s="7">
        <v>20</v>
      </c>
      <c r="J20" s="2"/>
      <c r="L20" s="2"/>
      <c r="N20" s="2"/>
      <c r="P20" s="2"/>
      <c r="R20" s="2"/>
      <c r="T20" s="2">
        <v>66.67</v>
      </c>
      <c r="U20" s="7">
        <v>53</v>
      </c>
      <c r="V20" s="2"/>
      <c r="X20" s="2">
        <v>56.94</v>
      </c>
      <c r="Y20" s="7">
        <v>42</v>
      </c>
      <c r="Z20" s="2"/>
      <c r="AB20" s="2"/>
    </row>
    <row r="21" spans="1:29" ht="12.75">
      <c r="A21" s="1">
        <v>20</v>
      </c>
      <c r="B21" t="s">
        <v>34</v>
      </c>
      <c r="C21" t="s">
        <v>35</v>
      </c>
      <c r="D21" s="2">
        <v>40.28</v>
      </c>
      <c r="E21" s="7">
        <v>21</v>
      </c>
      <c r="F21" s="2">
        <v>55.34</v>
      </c>
      <c r="G21" s="7">
        <v>19</v>
      </c>
      <c r="H21" s="1">
        <v>54.6</v>
      </c>
      <c r="I21" s="7">
        <v>56</v>
      </c>
      <c r="J21" s="2">
        <v>42.19</v>
      </c>
      <c r="K21" s="7">
        <v>54</v>
      </c>
      <c r="L21" s="2">
        <v>52.57</v>
      </c>
      <c r="M21" s="7">
        <v>6</v>
      </c>
      <c r="N21" s="2">
        <v>43.7</v>
      </c>
      <c r="O21" s="7">
        <v>1</v>
      </c>
      <c r="P21" s="2">
        <v>48.33</v>
      </c>
      <c r="Q21" s="7">
        <v>22</v>
      </c>
      <c r="R21" s="2">
        <v>57.81</v>
      </c>
      <c r="S21" s="7">
        <v>54</v>
      </c>
      <c r="T21" s="2">
        <v>50.6</v>
      </c>
      <c r="U21" s="7">
        <v>21</v>
      </c>
      <c r="V21" s="2"/>
      <c r="X21" s="2">
        <v>55.56</v>
      </c>
      <c r="Y21" s="7">
        <v>21</v>
      </c>
      <c r="Z21" s="2">
        <v>34.72</v>
      </c>
      <c r="AA21" s="7">
        <v>21</v>
      </c>
      <c r="AB21" s="2">
        <v>42.5</v>
      </c>
      <c r="AC21" s="9">
        <v>54</v>
      </c>
    </row>
    <row r="22" spans="1:28" ht="12.75">
      <c r="A22" s="1">
        <v>21</v>
      </c>
      <c r="B22" t="s">
        <v>36</v>
      </c>
      <c r="C22" t="s">
        <v>37</v>
      </c>
      <c r="D22" s="2">
        <v>40.28</v>
      </c>
      <c r="E22" s="7">
        <v>20</v>
      </c>
      <c r="F22" s="2">
        <v>40.1</v>
      </c>
      <c r="G22" s="7">
        <v>15</v>
      </c>
      <c r="J22" s="2"/>
      <c r="L22" s="2">
        <v>35.82</v>
      </c>
      <c r="M22" s="7">
        <v>23</v>
      </c>
      <c r="N22" s="2"/>
      <c r="P22" s="2">
        <v>56.25</v>
      </c>
      <c r="Q22" s="7">
        <v>15</v>
      </c>
      <c r="R22" s="2"/>
      <c r="T22" s="2">
        <v>50.6</v>
      </c>
      <c r="U22" s="7">
        <v>20</v>
      </c>
      <c r="V22" s="2">
        <v>49.07</v>
      </c>
      <c r="W22" s="7">
        <v>26</v>
      </c>
      <c r="X22" s="2">
        <v>55.56</v>
      </c>
      <c r="Y22" s="7">
        <v>20</v>
      </c>
      <c r="Z22" s="2">
        <v>34.72</v>
      </c>
      <c r="AA22" s="7">
        <v>20</v>
      </c>
      <c r="AB22" s="2"/>
    </row>
    <row r="23" spans="1:28" ht="12.75">
      <c r="A23" s="1">
        <v>22</v>
      </c>
      <c r="B23" t="s">
        <v>38</v>
      </c>
      <c r="C23" t="s">
        <v>39</v>
      </c>
      <c r="D23" s="2"/>
      <c r="F23" s="2">
        <v>56.77</v>
      </c>
      <c r="G23" s="7">
        <v>23</v>
      </c>
      <c r="J23" s="2"/>
      <c r="L23" s="2"/>
      <c r="N23" s="2">
        <v>46.67</v>
      </c>
      <c r="O23" s="7">
        <v>11</v>
      </c>
      <c r="P23" s="2">
        <v>48.33</v>
      </c>
      <c r="Q23" s="7">
        <v>20</v>
      </c>
      <c r="R23" s="2">
        <v>43.75</v>
      </c>
      <c r="S23" s="7">
        <v>23</v>
      </c>
      <c r="T23" s="2"/>
      <c r="V23" s="2"/>
      <c r="X23" s="2"/>
      <c r="Z23" s="2"/>
      <c r="AB23" s="2"/>
    </row>
    <row r="24" spans="1:28" ht="12.75">
      <c r="A24" s="1">
        <v>23</v>
      </c>
      <c r="B24" t="s">
        <v>38</v>
      </c>
      <c r="C24" t="s">
        <v>40</v>
      </c>
      <c r="D24" s="2"/>
      <c r="F24" s="2">
        <v>56.77</v>
      </c>
      <c r="G24" s="7">
        <v>22</v>
      </c>
      <c r="J24" s="2"/>
      <c r="L24" s="2">
        <v>35.82</v>
      </c>
      <c r="M24" s="7">
        <v>21</v>
      </c>
      <c r="N24" s="2"/>
      <c r="P24" s="2"/>
      <c r="R24" s="2">
        <v>43.75</v>
      </c>
      <c r="S24" s="7">
        <v>22</v>
      </c>
      <c r="T24" s="2"/>
      <c r="V24" s="2"/>
      <c r="X24" s="2"/>
      <c r="Z24" s="2"/>
      <c r="AB24" s="2"/>
    </row>
    <row r="25" spans="1:29" ht="12.75">
      <c r="A25" s="1">
        <v>24</v>
      </c>
      <c r="B25" t="s">
        <v>41</v>
      </c>
      <c r="C25" t="s">
        <v>42</v>
      </c>
      <c r="D25" s="2">
        <v>49.54</v>
      </c>
      <c r="E25" s="7">
        <v>25</v>
      </c>
      <c r="F25" s="2">
        <v>41.8</v>
      </c>
      <c r="G25" s="7">
        <v>25</v>
      </c>
      <c r="J25" s="2"/>
      <c r="L25" s="2"/>
      <c r="N25" s="2"/>
      <c r="P25" s="2"/>
      <c r="R25" s="2"/>
      <c r="T25" s="2"/>
      <c r="V25" s="2"/>
      <c r="X25" s="2"/>
      <c r="Z25" s="2">
        <v>42.9</v>
      </c>
      <c r="AA25" s="7">
        <v>25</v>
      </c>
      <c r="AB25" s="2">
        <v>40.42</v>
      </c>
      <c r="AC25" s="9">
        <v>25</v>
      </c>
    </row>
    <row r="26" spans="1:29" ht="12.75">
      <c r="A26" s="1">
        <v>25</v>
      </c>
      <c r="B26" t="s">
        <v>43</v>
      </c>
      <c r="C26" t="s">
        <v>44</v>
      </c>
      <c r="D26" s="2">
        <v>49.54</v>
      </c>
      <c r="E26" s="7">
        <v>24</v>
      </c>
      <c r="F26" s="2">
        <v>41.8</v>
      </c>
      <c r="G26" s="7">
        <v>24</v>
      </c>
      <c r="J26" s="2"/>
      <c r="L26" s="2"/>
      <c r="N26" s="2"/>
      <c r="P26" s="2"/>
      <c r="R26" s="2"/>
      <c r="T26" s="2"/>
      <c r="V26" s="2"/>
      <c r="X26" s="2"/>
      <c r="Z26" s="2">
        <v>42.9</v>
      </c>
      <c r="AA26" s="7">
        <v>24</v>
      </c>
      <c r="AB26" s="2">
        <v>40.42</v>
      </c>
      <c r="AC26" s="9">
        <v>24</v>
      </c>
    </row>
    <row r="27" spans="1:28" ht="12.75">
      <c r="A27" s="1">
        <v>26</v>
      </c>
      <c r="B27" t="s">
        <v>45</v>
      </c>
      <c r="C27" t="s">
        <v>46</v>
      </c>
      <c r="D27" s="2"/>
      <c r="F27" s="2">
        <v>49.35</v>
      </c>
      <c r="G27" s="7">
        <v>47</v>
      </c>
      <c r="H27" s="1">
        <v>40.08</v>
      </c>
      <c r="I27" s="7">
        <v>50</v>
      </c>
      <c r="J27" s="2">
        <v>53.24</v>
      </c>
      <c r="K27" s="7">
        <v>27</v>
      </c>
      <c r="L27" s="2">
        <v>37.88</v>
      </c>
      <c r="M27" s="7">
        <v>15</v>
      </c>
      <c r="N27" s="2">
        <v>49.26</v>
      </c>
      <c r="O27" s="7">
        <v>53</v>
      </c>
      <c r="P27" s="2">
        <v>59.63</v>
      </c>
      <c r="Q27" s="7">
        <v>50</v>
      </c>
      <c r="R27" s="2">
        <v>51.39</v>
      </c>
      <c r="S27" s="7">
        <v>15</v>
      </c>
      <c r="T27" s="2">
        <v>43.45</v>
      </c>
      <c r="U27" s="7">
        <v>51</v>
      </c>
      <c r="V27" s="2">
        <v>49.07</v>
      </c>
      <c r="W27" s="7">
        <v>21</v>
      </c>
      <c r="X27" s="2">
        <v>53.7</v>
      </c>
      <c r="Y27" s="7">
        <v>50</v>
      </c>
      <c r="Z27" s="2">
        <v>53.7</v>
      </c>
      <c r="AA27" s="7">
        <v>55</v>
      </c>
      <c r="AB27" s="2"/>
    </row>
    <row r="28" spans="1:28" ht="12.75">
      <c r="A28" s="1">
        <v>27</v>
      </c>
      <c r="B28" t="s">
        <v>45</v>
      </c>
      <c r="C28" t="s">
        <v>47</v>
      </c>
      <c r="D28" s="2"/>
      <c r="F28" s="2"/>
      <c r="J28" s="2">
        <v>53.24</v>
      </c>
      <c r="K28" s="7">
        <v>26</v>
      </c>
      <c r="L28" s="2"/>
      <c r="N28" s="2"/>
      <c r="P28" s="2"/>
      <c r="R28" s="2"/>
      <c r="T28" s="2"/>
      <c r="V28" s="2"/>
      <c r="X28" s="2"/>
      <c r="Z28" s="2"/>
      <c r="AB28" s="2"/>
    </row>
    <row r="29" spans="1:29" ht="12.75">
      <c r="A29" s="1">
        <v>28</v>
      </c>
      <c r="B29" t="s">
        <v>20</v>
      </c>
      <c r="C29" t="s">
        <v>48</v>
      </c>
      <c r="D29" s="2"/>
      <c r="F29" s="2">
        <v>45.37</v>
      </c>
      <c r="G29" s="7">
        <v>29</v>
      </c>
      <c r="H29" s="1">
        <v>55.92</v>
      </c>
      <c r="I29" s="7">
        <v>29</v>
      </c>
      <c r="J29" s="2">
        <v>39.58</v>
      </c>
      <c r="K29" s="7">
        <v>29</v>
      </c>
      <c r="L29" s="2">
        <v>54.54</v>
      </c>
      <c r="M29" s="7">
        <v>29</v>
      </c>
      <c r="N29" s="2"/>
      <c r="P29" s="2">
        <v>36.25</v>
      </c>
      <c r="Q29" s="7">
        <v>14</v>
      </c>
      <c r="R29" s="2"/>
      <c r="T29" s="2"/>
      <c r="V29" s="2">
        <v>44.91</v>
      </c>
      <c r="W29" s="7">
        <v>29</v>
      </c>
      <c r="X29" s="2"/>
      <c r="Z29" s="2">
        <v>38.54</v>
      </c>
      <c r="AA29" s="7">
        <v>29</v>
      </c>
      <c r="AB29" s="2">
        <v>53.75</v>
      </c>
      <c r="AC29" s="9">
        <v>29</v>
      </c>
    </row>
    <row r="30" spans="1:29" ht="12.75">
      <c r="A30" s="1">
        <v>29</v>
      </c>
      <c r="B30" t="s">
        <v>49</v>
      </c>
      <c r="C30" t="s">
        <v>75</v>
      </c>
      <c r="D30" s="2"/>
      <c r="F30" s="2">
        <v>45.37</v>
      </c>
      <c r="G30" s="7">
        <v>28</v>
      </c>
      <c r="H30" s="1">
        <v>55.92</v>
      </c>
      <c r="I30" s="7">
        <v>28</v>
      </c>
      <c r="J30" s="2">
        <v>39.58</v>
      </c>
      <c r="K30" s="7">
        <v>28</v>
      </c>
      <c r="L30" s="2">
        <v>54.54</v>
      </c>
      <c r="M30" s="7">
        <v>28</v>
      </c>
      <c r="N30" s="2"/>
      <c r="P30" s="2">
        <v>43.33</v>
      </c>
      <c r="Q30" s="7">
        <v>13</v>
      </c>
      <c r="R30" s="2"/>
      <c r="T30" s="2"/>
      <c r="V30" s="2">
        <v>44.91</v>
      </c>
      <c r="W30" s="7">
        <v>28</v>
      </c>
      <c r="X30" s="2"/>
      <c r="Z30" s="2">
        <v>38.54</v>
      </c>
      <c r="AA30" s="7">
        <v>28</v>
      </c>
      <c r="AB30" s="2">
        <v>53.75</v>
      </c>
      <c r="AC30" s="9">
        <v>28</v>
      </c>
    </row>
    <row r="31" spans="1:28" ht="12.75">
      <c r="A31" s="1">
        <v>30</v>
      </c>
      <c r="B31" t="s">
        <v>50</v>
      </c>
      <c r="C31" t="s">
        <v>51</v>
      </c>
      <c r="D31" s="2"/>
      <c r="F31" s="2"/>
      <c r="J31" s="2"/>
      <c r="L31" s="2">
        <v>45.63</v>
      </c>
      <c r="M31" s="7">
        <v>31</v>
      </c>
      <c r="N31" s="2">
        <v>44.07</v>
      </c>
      <c r="O31" s="7">
        <v>63</v>
      </c>
      <c r="P31" s="2">
        <v>50</v>
      </c>
      <c r="Q31" s="7">
        <v>32</v>
      </c>
      <c r="R31" s="2">
        <v>46.88</v>
      </c>
      <c r="S31" s="7">
        <v>32</v>
      </c>
      <c r="T31" s="2">
        <v>50</v>
      </c>
      <c r="U31" s="7">
        <v>32</v>
      </c>
      <c r="V31" s="2">
        <v>40.74</v>
      </c>
      <c r="W31" s="7">
        <v>31</v>
      </c>
      <c r="X31" s="2"/>
      <c r="Z31" s="2">
        <v>43.21</v>
      </c>
      <c r="AA31" s="7">
        <v>40</v>
      </c>
      <c r="AB31" s="2"/>
    </row>
    <row r="32" spans="1:28" ht="12.75">
      <c r="A32" s="1">
        <v>31</v>
      </c>
      <c r="B32" t="s">
        <v>52</v>
      </c>
      <c r="C32" t="s">
        <v>53</v>
      </c>
      <c r="D32" s="2"/>
      <c r="F32" s="2"/>
      <c r="J32" s="2"/>
      <c r="L32" s="2">
        <v>45.63</v>
      </c>
      <c r="M32" s="7">
        <v>30</v>
      </c>
      <c r="N32" s="2"/>
      <c r="P32" s="2"/>
      <c r="R32" s="2"/>
      <c r="T32" s="2"/>
      <c r="V32" s="2">
        <v>40.74</v>
      </c>
      <c r="W32" s="7">
        <v>30</v>
      </c>
      <c r="X32" s="2"/>
      <c r="Z32" s="2"/>
      <c r="AB32" s="2"/>
    </row>
    <row r="33" spans="1:28" ht="12.75">
      <c r="A33" s="1">
        <v>32</v>
      </c>
      <c r="B33" t="s">
        <v>54</v>
      </c>
      <c r="C33" t="s">
        <v>55</v>
      </c>
      <c r="D33" s="2"/>
      <c r="F33" s="2"/>
      <c r="H33" s="1">
        <v>50.35</v>
      </c>
      <c r="I33" s="7">
        <v>1</v>
      </c>
      <c r="J33" s="2"/>
      <c r="L33" s="2">
        <v>48.44</v>
      </c>
      <c r="M33" s="7">
        <v>54</v>
      </c>
      <c r="N33" s="2"/>
      <c r="P33" s="2">
        <v>50</v>
      </c>
      <c r="Q33" s="7">
        <v>30</v>
      </c>
      <c r="R33" s="2">
        <v>46.88</v>
      </c>
      <c r="S33" s="7">
        <v>30</v>
      </c>
      <c r="T33" s="2">
        <v>50</v>
      </c>
      <c r="U33" s="7">
        <v>30</v>
      </c>
      <c r="V33" s="2"/>
      <c r="X33" s="2"/>
      <c r="Z33" s="2"/>
      <c r="AB33" s="2"/>
    </row>
    <row r="34" spans="1:28" ht="12.75">
      <c r="A34" s="1">
        <v>33</v>
      </c>
      <c r="B34" t="s">
        <v>123</v>
      </c>
      <c r="C34" t="s">
        <v>6</v>
      </c>
      <c r="D34" s="2"/>
      <c r="F34" s="2"/>
      <c r="J34" s="2"/>
      <c r="L34" s="2"/>
      <c r="N34" s="2">
        <v>44.81</v>
      </c>
      <c r="O34" s="7">
        <v>34</v>
      </c>
      <c r="P34" s="2"/>
      <c r="R34" s="2"/>
      <c r="T34" s="2"/>
      <c r="V34" s="2"/>
      <c r="X34" s="2"/>
      <c r="Z34" s="2"/>
      <c r="AB34" s="2"/>
    </row>
    <row r="35" spans="1:28" ht="12.75">
      <c r="A35" s="1">
        <v>34</v>
      </c>
      <c r="B35" t="s">
        <v>82</v>
      </c>
      <c r="C35" t="s">
        <v>124</v>
      </c>
      <c r="D35" s="2"/>
      <c r="F35" s="2"/>
      <c r="J35" s="2"/>
      <c r="L35" s="2"/>
      <c r="N35" s="2">
        <v>44.81</v>
      </c>
      <c r="O35" s="7">
        <v>33</v>
      </c>
      <c r="P35" s="2"/>
      <c r="R35" s="2"/>
      <c r="T35" s="2"/>
      <c r="V35" s="2"/>
      <c r="X35" s="2"/>
      <c r="Z35" s="2"/>
      <c r="AB35" s="2"/>
    </row>
    <row r="36" spans="1:29" ht="12.75">
      <c r="A36" s="1">
        <v>35</v>
      </c>
      <c r="B36" t="s">
        <v>56</v>
      </c>
      <c r="C36" t="s">
        <v>57</v>
      </c>
      <c r="D36" s="2">
        <v>65.74</v>
      </c>
      <c r="E36" s="7">
        <v>45</v>
      </c>
      <c r="F36" s="2"/>
      <c r="J36" s="2">
        <v>48.96</v>
      </c>
      <c r="K36" s="7">
        <v>45</v>
      </c>
      <c r="L36" s="2">
        <v>55.53</v>
      </c>
      <c r="M36" s="7">
        <v>9</v>
      </c>
      <c r="N36" s="2">
        <v>55.56</v>
      </c>
      <c r="O36" s="7">
        <v>58</v>
      </c>
      <c r="P36" s="2">
        <v>54.17</v>
      </c>
      <c r="Q36" s="7">
        <v>7</v>
      </c>
      <c r="R36" s="2"/>
      <c r="T36" s="2">
        <v>55.95</v>
      </c>
      <c r="U36" s="7">
        <v>36</v>
      </c>
      <c r="V36" s="2"/>
      <c r="X36" s="2"/>
      <c r="Z36" s="2">
        <v>69.75</v>
      </c>
      <c r="AA36" s="7">
        <v>9</v>
      </c>
      <c r="AB36" s="2">
        <v>60.42</v>
      </c>
      <c r="AC36" s="9">
        <v>9</v>
      </c>
    </row>
    <row r="37" spans="1:29" ht="12.75">
      <c r="A37" s="1">
        <v>36</v>
      </c>
      <c r="B37" t="s">
        <v>58</v>
      </c>
      <c r="C37" t="s">
        <v>59</v>
      </c>
      <c r="D37" s="2"/>
      <c r="F37" s="2"/>
      <c r="J37" s="2">
        <v>54.69</v>
      </c>
      <c r="K37" s="7">
        <v>49</v>
      </c>
      <c r="L37" s="2">
        <v>47.86</v>
      </c>
      <c r="M37" s="7">
        <v>49</v>
      </c>
      <c r="N37" s="2"/>
      <c r="P37" s="2"/>
      <c r="R37" s="2"/>
      <c r="T37" s="2">
        <v>55.95</v>
      </c>
      <c r="U37" s="7">
        <v>35</v>
      </c>
      <c r="V37" s="2"/>
      <c r="X37" s="2">
        <v>44.91</v>
      </c>
      <c r="Y37" s="7">
        <v>45</v>
      </c>
      <c r="Z37" s="2">
        <v>56.94</v>
      </c>
      <c r="AA37" s="7">
        <v>45</v>
      </c>
      <c r="AB37" s="2">
        <v>36.25</v>
      </c>
      <c r="AC37" s="9">
        <v>3</v>
      </c>
    </row>
    <row r="38" spans="1:28" ht="12.75">
      <c r="A38" s="1">
        <v>37</v>
      </c>
      <c r="B38" t="s">
        <v>60</v>
      </c>
      <c r="C38" t="s">
        <v>61</v>
      </c>
      <c r="D38" s="2"/>
      <c r="F38" s="2"/>
      <c r="H38" s="1">
        <v>53.26</v>
      </c>
      <c r="I38" s="7">
        <v>55</v>
      </c>
      <c r="J38" s="2"/>
      <c r="L38" s="2">
        <v>60.33</v>
      </c>
      <c r="M38" s="7">
        <v>10</v>
      </c>
      <c r="N38" s="2"/>
      <c r="P38" s="2"/>
      <c r="R38" s="2">
        <v>55.21</v>
      </c>
      <c r="S38" s="7">
        <v>3</v>
      </c>
      <c r="T38" s="2"/>
      <c r="V38" s="2"/>
      <c r="X38" s="2">
        <v>60.65</v>
      </c>
      <c r="Y38" s="7">
        <v>53</v>
      </c>
      <c r="Z38" s="2">
        <v>40.63</v>
      </c>
      <c r="AA38" s="7">
        <v>6</v>
      </c>
      <c r="AB38" s="2"/>
    </row>
    <row r="39" spans="1:28" ht="12.75">
      <c r="A39" s="1">
        <v>38</v>
      </c>
      <c r="B39" t="s">
        <v>102</v>
      </c>
      <c r="C39" t="s">
        <v>103</v>
      </c>
      <c r="D39" s="2">
        <v>36.11</v>
      </c>
      <c r="E39" s="7">
        <v>41</v>
      </c>
      <c r="F39" s="2"/>
      <c r="J39" s="2"/>
      <c r="L39" s="2"/>
      <c r="N39" s="2"/>
      <c r="P39" s="2"/>
      <c r="R39" s="2"/>
      <c r="T39" s="2"/>
      <c r="V39" s="2"/>
      <c r="X39" s="2"/>
      <c r="Z39" s="2"/>
      <c r="AB39" s="2"/>
    </row>
    <row r="40" spans="1:29" ht="12.75">
      <c r="A40" s="1">
        <v>39</v>
      </c>
      <c r="B40" t="s">
        <v>5</v>
      </c>
      <c r="C40" t="s">
        <v>62</v>
      </c>
      <c r="D40" s="2"/>
      <c r="F40" s="2"/>
      <c r="H40" s="2">
        <v>55.22</v>
      </c>
      <c r="I40" s="7">
        <v>40</v>
      </c>
      <c r="J40" s="2"/>
      <c r="L40" s="2">
        <v>47.45</v>
      </c>
      <c r="M40" s="7">
        <v>40</v>
      </c>
      <c r="N40" s="2"/>
      <c r="P40" s="2"/>
      <c r="R40" s="2">
        <v>48.61</v>
      </c>
      <c r="S40" s="7">
        <v>40</v>
      </c>
      <c r="T40" s="2">
        <v>52.38</v>
      </c>
      <c r="U40" s="7">
        <v>40</v>
      </c>
      <c r="V40" s="2">
        <v>50</v>
      </c>
      <c r="W40" s="7">
        <v>40</v>
      </c>
      <c r="X40" s="2">
        <v>38.89</v>
      </c>
      <c r="Y40" s="7">
        <v>40</v>
      </c>
      <c r="Z40" s="2"/>
      <c r="AB40" s="2">
        <v>52.5</v>
      </c>
      <c r="AC40" s="9">
        <v>40</v>
      </c>
    </row>
    <row r="41" spans="1:29" ht="12.75">
      <c r="A41" s="1">
        <v>40</v>
      </c>
      <c r="B41" t="s">
        <v>5</v>
      </c>
      <c r="C41" t="s">
        <v>35</v>
      </c>
      <c r="D41" s="2"/>
      <c r="F41" s="2"/>
      <c r="H41" s="2">
        <v>55.22</v>
      </c>
      <c r="I41" s="7">
        <v>39</v>
      </c>
      <c r="J41" s="2"/>
      <c r="L41" s="2">
        <v>47.45</v>
      </c>
      <c r="M41" s="7">
        <v>39</v>
      </c>
      <c r="N41" s="2"/>
      <c r="P41" s="2"/>
      <c r="R41" s="2">
        <v>48.61</v>
      </c>
      <c r="S41" s="7">
        <v>39</v>
      </c>
      <c r="T41" s="2">
        <v>52.38</v>
      </c>
      <c r="U41" s="7">
        <v>39</v>
      </c>
      <c r="V41" s="2">
        <v>50</v>
      </c>
      <c r="W41" s="7">
        <v>40</v>
      </c>
      <c r="X41" s="2">
        <v>38.89</v>
      </c>
      <c r="Y41" s="7">
        <v>39</v>
      </c>
      <c r="Z41" s="2">
        <v>43.21</v>
      </c>
      <c r="AA41" s="7">
        <v>30</v>
      </c>
      <c r="AB41" s="2">
        <v>52.5</v>
      </c>
      <c r="AC41" s="9">
        <v>39</v>
      </c>
    </row>
    <row r="42" spans="1:28" ht="12.75">
      <c r="A42" s="1">
        <v>41</v>
      </c>
      <c r="B42" t="s">
        <v>102</v>
      </c>
      <c r="C42" t="s">
        <v>104</v>
      </c>
      <c r="D42" s="2">
        <v>36.11</v>
      </c>
      <c r="E42" s="7">
        <v>38</v>
      </c>
      <c r="F42" s="2"/>
      <c r="H42" s="2"/>
      <c r="J42" s="2"/>
      <c r="L42" s="2"/>
      <c r="N42" s="2"/>
      <c r="P42" s="2"/>
      <c r="R42" s="2"/>
      <c r="T42" s="2"/>
      <c r="V42" s="2"/>
      <c r="X42" s="2"/>
      <c r="Z42" s="2"/>
      <c r="AB42" s="2"/>
    </row>
    <row r="43" spans="1:28" ht="12.75">
      <c r="A43" s="1">
        <v>42</v>
      </c>
      <c r="B43" t="s">
        <v>63</v>
      </c>
      <c r="C43" t="s">
        <v>64</v>
      </c>
      <c r="D43" s="2"/>
      <c r="F43" s="2"/>
      <c r="H43" s="2"/>
      <c r="J43" s="2"/>
      <c r="L43" s="2">
        <v>47.95</v>
      </c>
      <c r="M43" s="7">
        <v>16</v>
      </c>
      <c r="N43" s="2"/>
      <c r="P43" s="2"/>
      <c r="R43" s="2"/>
      <c r="T43" s="2"/>
      <c r="V43" s="2">
        <v>63.89</v>
      </c>
      <c r="W43" s="7">
        <v>7</v>
      </c>
      <c r="X43" s="2">
        <v>56.94</v>
      </c>
      <c r="Y43" s="7">
        <v>19</v>
      </c>
      <c r="Z43" s="2">
        <v>58.68</v>
      </c>
      <c r="AA43" s="7">
        <v>5</v>
      </c>
      <c r="AB43" s="2"/>
    </row>
    <row r="44" spans="1:28" ht="12.75">
      <c r="A44" s="1">
        <v>43</v>
      </c>
      <c r="B44" t="s">
        <v>65</v>
      </c>
      <c r="C44" t="s">
        <v>66</v>
      </c>
      <c r="D44" s="2"/>
      <c r="F44" s="2"/>
      <c r="H44" s="2"/>
      <c r="J44" s="2">
        <v>27.08</v>
      </c>
      <c r="K44" s="7">
        <v>1</v>
      </c>
      <c r="L44" s="2">
        <v>40.23</v>
      </c>
      <c r="M44" s="7">
        <v>1</v>
      </c>
      <c r="N44" s="2"/>
      <c r="P44" s="2"/>
      <c r="R44" s="2">
        <v>38.54</v>
      </c>
      <c r="S44" s="7">
        <v>1</v>
      </c>
      <c r="T44" s="2">
        <v>33.93</v>
      </c>
      <c r="U44" s="7">
        <v>1</v>
      </c>
      <c r="V44" s="2">
        <v>27.78</v>
      </c>
      <c r="W44" s="7">
        <v>1</v>
      </c>
      <c r="X44" s="2">
        <v>32.87</v>
      </c>
      <c r="Y44" s="7">
        <v>1</v>
      </c>
      <c r="Z44" s="2">
        <v>30.25</v>
      </c>
      <c r="AA44" s="7">
        <v>1</v>
      </c>
      <c r="AB44" s="2"/>
    </row>
    <row r="45" spans="1:28" ht="12.75">
      <c r="A45" s="1">
        <v>44</v>
      </c>
      <c r="B45" t="s">
        <v>106</v>
      </c>
      <c r="C45" t="s">
        <v>105</v>
      </c>
      <c r="D45" s="2">
        <v>28.24</v>
      </c>
      <c r="E45" s="7">
        <v>52</v>
      </c>
      <c r="F45" s="2"/>
      <c r="H45" s="2"/>
      <c r="J45" s="2"/>
      <c r="L45" s="2"/>
      <c r="N45" s="2"/>
      <c r="P45" s="2"/>
      <c r="R45" s="2"/>
      <c r="T45" s="2"/>
      <c r="V45" s="2"/>
      <c r="X45" s="2"/>
      <c r="Z45" s="2"/>
      <c r="AB45" s="2"/>
    </row>
    <row r="46" spans="1:28" ht="12.75">
      <c r="A46" s="1">
        <v>45</v>
      </c>
      <c r="B46" t="s">
        <v>67</v>
      </c>
      <c r="C46" t="s">
        <v>23</v>
      </c>
      <c r="D46" s="2">
        <v>65.74</v>
      </c>
      <c r="E46" s="7">
        <v>35</v>
      </c>
      <c r="F46" s="2"/>
      <c r="H46" s="2"/>
      <c r="J46" s="2">
        <v>48.96</v>
      </c>
      <c r="K46" s="7">
        <v>35</v>
      </c>
      <c r="L46" s="2"/>
      <c r="N46" s="2"/>
      <c r="P46" s="2"/>
      <c r="R46" s="2"/>
      <c r="T46" s="2"/>
      <c r="V46" s="2"/>
      <c r="X46" s="2">
        <v>44.91</v>
      </c>
      <c r="Y46" s="7">
        <v>36</v>
      </c>
      <c r="Z46" s="2">
        <v>56.94</v>
      </c>
      <c r="AA46" s="7">
        <v>36</v>
      </c>
      <c r="AB46" s="2"/>
    </row>
    <row r="47" spans="1:5" ht="12.75">
      <c r="A47" s="1">
        <v>46</v>
      </c>
      <c r="B47" t="s">
        <v>68</v>
      </c>
      <c r="C47" t="s">
        <v>69</v>
      </c>
      <c r="D47" s="1">
        <v>55.56</v>
      </c>
      <c r="E47" s="7">
        <v>19</v>
      </c>
    </row>
    <row r="48" spans="1:9" ht="12.75">
      <c r="A48" s="1">
        <v>47</v>
      </c>
      <c r="B48" t="s">
        <v>96</v>
      </c>
      <c r="C48" t="s">
        <v>97</v>
      </c>
      <c r="D48" s="1">
        <v>61.11</v>
      </c>
      <c r="E48" s="7">
        <v>50</v>
      </c>
      <c r="F48" s="1">
        <v>49.35</v>
      </c>
      <c r="G48" s="7">
        <v>26</v>
      </c>
      <c r="H48" s="1">
        <v>39.92</v>
      </c>
      <c r="I48" s="7">
        <v>15</v>
      </c>
    </row>
    <row r="49" spans="1:29" ht="12.75">
      <c r="A49" s="1">
        <v>48</v>
      </c>
      <c r="B49" t="s">
        <v>113</v>
      </c>
      <c r="C49" t="s">
        <v>112</v>
      </c>
      <c r="H49" s="1">
        <v>47</v>
      </c>
      <c r="I49" s="7">
        <v>59</v>
      </c>
      <c r="N49" s="1">
        <v>52.59</v>
      </c>
      <c r="O49" s="7">
        <v>59</v>
      </c>
      <c r="AB49" s="1">
        <v>44.07</v>
      </c>
      <c r="AC49" s="9">
        <v>3</v>
      </c>
    </row>
    <row r="50" spans="1:13" ht="12.75">
      <c r="A50" s="1">
        <v>49</v>
      </c>
      <c r="B50" t="s">
        <v>56</v>
      </c>
      <c r="C50" t="s">
        <v>70</v>
      </c>
      <c r="J50" s="1">
        <v>54.69</v>
      </c>
      <c r="K50" s="7">
        <v>36</v>
      </c>
      <c r="L50" s="1">
        <v>47.86</v>
      </c>
      <c r="M50" s="7">
        <v>36</v>
      </c>
    </row>
    <row r="51" spans="1:29" ht="12.75">
      <c r="A51" s="1">
        <v>50</v>
      </c>
      <c r="B51" t="s">
        <v>71</v>
      </c>
      <c r="C51" t="s">
        <v>72</v>
      </c>
      <c r="D51" s="1">
        <v>61.11</v>
      </c>
      <c r="E51" s="7">
        <v>47</v>
      </c>
      <c r="F51" s="1">
        <v>62.38</v>
      </c>
      <c r="G51" s="7">
        <v>55</v>
      </c>
      <c r="H51" s="1">
        <v>40.08</v>
      </c>
      <c r="I51" s="7">
        <v>26</v>
      </c>
      <c r="J51" s="1">
        <v>53.7</v>
      </c>
      <c r="K51" s="7">
        <v>16</v>
      </c>
      <c r="L51" s="1">
        <v>49.13</v>
      </c>
      <c r="M51" s="7">
        <v>59</v>
      </c>
      <c r="N51" s="1">
        <v>51.85</v>
      </c>
      <c r="O51" s="7">
        <v>12</v>
      </c>
      <c r="P51" s="1">
        <v>59.63</v>
      </c>
      <c r="Q51" s="7">
        <v>26</v>
      </c>
      <c r="X51" s="1">
        <v>53.7</v>
      </c>
      <c r="Y51" s="7">
        <v>26</v>
      </c>
      <c r="Z51" s="1">
        <v>50.69</v>
      </c>
      <c r="AA51" s="7">
        <v>71</v>
      </c>
      <c r="AB51" s="1">
        <v>51.85</v>
      </c>
      <c r="AC51" s="9">
        <v>71</v>
      </c>
    </row>
    <row r="52" spans="1:29" ht="12.75">
      <c r="A52" s="1">
        <v>51</v>
      </c>
      <c r="B52" t="s">
        <v>80</v>
      </c>
      <c r="C52" t="s">
        <v>81</v>
      </c>
      <c r="R52" s="1">
        <v>51.66</v>
      </c>
      <c r="S52" s="7">
        <v>16</v>
      </c>
      <c r="T52" s="1">
        <v>43.45</v>
      </c>
      <c r="U52" s="7">
        <v>26</v>
      </c>
      <c r="V52" s="1">
        <v>53.24</v>
      </c>
      <c r="W52" s="7">
        <v>8</v>
      </c>
      <c r="Z52" s="1">
        <v>48.61</v>
      </c>
      <c r="AA52" s="7">
        <v>8</v>
      </c>
      <c r="AB52" s="1">
        <v>50</v>
      </c>
      <c r="AC52" s="9">
        <v>6</v>
      </c>
    </row>
    <row r="53" spans="1:5" ht="12.75">
      <c r="A53" s="1">
        <v>52</v>
      </c>
      <c r="B53" t="s">
        <v>108</v>
      </c>
      <c r="C53" t="s">
        <v>107</v>
      </c>
      <c r="D53" s="1">
        <v>28.24</v>
      </c>
      <c r="E53" s="7">
        <v>44</v>
      </c>
    </row>
    <row r="54" spans="1:29" ht="12.75">
      <c r="A54" s="1">
        <v>53</v>
      </c>
      <c r="B54" t="s">
        <v>73</v>
      </c>
      <c r="C54" t="s">
        <v>39</v>
      </c>
      <c r="N54" s="1">
        <v>49.26</v>
      </c>
      <c r="O54" s="7">
        <v>26</v>
      </c>
      <c r="P54" s="1">
        <v>58.33</v>
      </c>
      <c r="Q54" s="7">
        <v>16</v>
      </c>
      <c r="R54" s="1">
        <v>55.21</v>
      </c>
      <c r="S54" s="7">
        <v>7</v>
      </c>
      <c r="T54" s="1">
        <v>66.67</v>
      </c>
      <c r="U54" s="7">
        <v>19</v>
      </c>
      <c r="V54" s="1">
        <v>64.35</v>
      </c>
      <c r="W54" s="7">
        <v>6</v>
      </c>
      <c r="X54" s="1">
        <v>60.65</v>
      </c>
      <c r="Y54" s="7">
        <v>37</v>
      </c>
      <c r="Z54" s="1">
        <v>68.75</v>
      </c>
      <c r="AA54" s="7">
        <v>7</v>
      </c>
      <c r="AB54" s="1">
        <v>53.75</v>
      </c>
      <c r="AC54" s="9">
        <v>8</v>
      </c>
    </row>
    <row r="55" spans="1:29" ht="12.75">
      <c r="A55" s="1">
        <v>54</v>
      </c>
      <c r="B55" t="s">
        <v>82</v>
      </c>
      <c r="C55" t="s">
        <v>83</v>
      </c>
      <c r="J55" s="1">
        <v>42.19</v>
      </c>
      <c r="K55" s="7">
        <v>20</v>
      </c>
      <c r="L55" s="1">
        <v>48.44</v>
      </c>
      <c r="M55" s="7">
        <v>32</v>
      </c>
      <c r="P55" s="1">
        <v>32.08</v>
      </c>
      <c r="Q55" s="7">
        <v>65</v>
      </c>
      <c r="R55" s="1">
        <v>57.81</v>
      </c>
      <c r="S55" s="7">
        <v>20</v>
      </c>
      <c r="AB55" s="1">
        <v>42.5</v>
      </c>
      <c r="AC55" s="9">
        <v>20</v>
      </c>
    </row>
    <row r="56" spans="1:27" ht="12.75">
      <c r="A56" s="1">
        <v>55</v>
      </c>
      <c r="B56" t="s">
        <v>84</v>
      </c>
      <c r="C56" t="s">
        <v>85</v>
      </c>
      <c r="F56" s="1">
        <v>62.38</v>
      </c>
      <c r="G56" s="7">
        <v>50</v>
      </c>
      <c r="H56" s="1">
        <v>53.26</v>
      </c>
      <c r="I56" s="7">
        <v>37</v>
      </c>
      <c r="L56" s="1">
        <v>57.18</v>
      </c>
      <c r="M56" s="7">
        <v>12</v>
      </c>
      <c r="P56" s="1">
        <v>54.58</v>
      </c>
      <c r="Q56" s="7">
        <v>64</v>
      </c>
      <c r="Z56" s="1">
        <v>53.7</v>
      </c>
      <c r="AA56" s="7">
        <v>26</v>
      </c>
    </row>
    <row r="57" spans="1:9" ht="12.75">
      <c r="A57" s="1">
        <v>56</v>
      </c>
      <c r="B57" t="s">
        <v>22</v>
      </c>
      <c r="C57" t="s">
        <v>109</v>
      </c>
      <c r="H57" s="1">
        <v>54.6</v>
      </c>
      <c r="I57" s="7">
        <v>20</v>
      </c>
    </row>
    <row r="58" spans="1:26" ht="12.75">
      <c r="A58" s="1">
        <v>57</v>
      </c>
      <c r="B58" t="s">
        <v>111</v>
      </c>
      <c r="C58" t="s">
        <v>110</v>
      </c>
      <c r="H58" s="1">
        <v>52.88</v>
      </c>
      <c r="I58" s="7">
        <v>60</v>
      </c>
      <c r="Z58" s="2"/>
    </row>
    <row r="59" spans="1:15" ht="12.75">
      <c r="A59" s="1">
        <v>58</v>
      </c>
      <c r="B59" t="s">
        <v>118</v>
      </c>
      <c r="C59" t="s">
        <v>117</v>
      </c>
      <c r="N59" s="1">
        <v>55.56</v>
      </c>
      <c r="O59" s="7">
        <v>35</v>
      </c>
    </row>
    <row r="60" spans="1:21" ht="12.75">
      <c r="A60" s="1">
        <v>59</v>
      </c>
      <c r="B60" t="s">
        <v>99</v>
      </c>
      <c r="C60" t="s">
        <v>98</v>
      </c>
      <c r="D60" s="1">
        <v>50.93</v>
      </c>
      <c r="E60" s="7">
        <v>60</v>
      </c>
      <c r="H60" s="1">
        <v>47</v>
      </c>
      <c r="I60" s="7">
        <v>48</v>
      </c>
      <c r="L60" s="1">
        <v>49.13</v>
      </c>
      <c r="M60" s="7">
        <v>50</v>
      </c>
      <c r="N60" s="1">
        <v>52.59</v>
      </c>
      <c r="O60" s="7">
        <v>48</v>
      </c>
      <c r="P60" s="1">
        <v>46.67</v>
      </c>
      <c r="Q60" s="7">
        <v>66</v>
      </c>
      <c r="T60" s="1">
        <v>47.02</v>
      </c>
      <c r="U60" s="7">
        <v>16</v>
      </c>
    </row>
    <row r="61" spans="1:9" ht="12.75">
      <c r="A61" s="1">
        <v>60</v>
      </c>
      <c r="B61" t="s">
        <v>101</v>
      </c>
      <c r="C61" t="s">
        <v>100</v>
      </c>
      <c r="D61" s="1">
        <v>50.93</v>
      </c>
      <c r="E61" s="7">
        <v>59</v>
      </c>
      <c r="H61" s="1">
        <v>52.88</v>
      </c>
      <c r="I61" s="7">
        <v>57</v>
      </c>
    </row>
    <row r="62" spans="1:19" ht="12.75">
      <c r="A62" s="1">
        <v>61</v>
      </c>
      <c r="B62" t="s">
        <v>120</v>
      </c>
      <c r="C62" t="s">
        <v>119</v>
      </c>
      <c r="N62" s="1">
        <v>50.74</v>
      </c>
      <c r="O62" s="7">
        <v>62</v>
      </c>
      <c r="R62" s="1">
        <v>46.35</v>
      </c>
      <c r="S62" s="7">
        <v>62</v>
      </c>
    </row>
    <row r="63" spans="1:19" ht="12.75">
      <c r="A63" s="1">
        <v>62</v>
      </c>
      <c r="B63" t="s">
        <v>121</v>
      </c>
      <c r="C63" t="s">
        <v>122</v>
      </c>
      <c r="N63" s="1">
        <v>50.74</v>
      </c>
      <c r="O63" s="7">
        <v>61</v>
      </c>
      <c r="R63" s="1">
        <v>46.35</v>
      </c>
      <c r="S63" s="7">
        <v>61</v>
      </c>
    </row>
    <row r="64" spans="1:15" ht="12.75">
      <c r="A64" s="1">
        <v>63</v>
      </c>
      <c r="B64" t="s">
        <v>125</v>
      </c>
      <c r="C64" t="s">
        <v>126</v>
      </c>
      <c r="N64" s="1">
        <v>44.07</v>
      </c>
      <c r="O64" s="7">
        <v>30</v>
      </c>
    </row>
    <row r="65" spans="1:17" ht="12.75">
      <c r="A65" s="1">
        <v>64</v>
      </c>
      <c r="B65" t="s">
        <v>128</v>
      </c>
      <c r="C65" t="s">
        <v>39</v>
      </c>
      <c r="P65" s="1">
        <v>54.58</v>
      </c>
      <c r="Q65" s="7">
        <v>55</v>
      </c>
    </row>
    <row r="66" spans="1:17" ht="12.75">
      <c r="A66" s="1">
        <v>65</v>
      </c>
      <c r="B66" t="s">
        <v>129</v>
      </c>
      <c r="C66" t="s">
        <v>133</v>
      </c>
      <c r="P66" s="1">
        <v>32.08</v>
      </c>
      <c r="Q66" s="7">
        <v>54</v>
      </c>
    </row>
    <row r="67" spans="1:17" ht="12.75">
      <c r="A67" s="1">
        <v>66</v>
      </c>
      <c r="B67" t="s">
        <v>131</v>
      </c>
      <c r="C67" t="s">
        <v>130</v>
      </c>
      <c r="P67" s="1">
        <v>46.67</v>
      </c>
      <c r="Q67" s="7">
        <v>59</v>
      </c>
    </row>
    <row r="68" spans="1:23" ht="12.75">
      <c r="A68" s="1">
        <v>67</v>
      </c>
      <c r="B68" t="s">
        <v>136</v>
      </c>
      <c r="C68" t="s">
        <v>137</v>
      </c>
      <c r="V68" s="1">
        <v>54.63</v>
      </c>
      <c r="W68" s="7">
        <v>68</v>
      </c>
    </row>
    <row r="69" spans="1:23" ht="12.75">
      <c r="A69" s="1">
        <v>68</v>
      </c>
      <c r="B69" t="s">
        <v>138</v>
      </c>
      <c r="C69" t="s">
        <v>139</v>
      </c>
      <c r="V69" s="1">
        <v>54.63</v>
      </c>
      <c r="W69" s="7">
        <v>67</v>
      </c>
    </row>
    <row r="70" spans="1:25" ht="12.75">
      <c r="A70" s="1">
        <v>69</v>
      </c>
      <c r="B70" t="s">
        <v>143</v>
      </c>
      <c r="C70" t="s">
        <v>141</v>
      </c>
      <c r="X70" s="1">
        <v>50</v>
      </c>
      <c r="Y70" s="7">
        <v>70</v>
      </c>
    </row>
    <row r="71" spans="1:25" ht="12.75">
      <c r="A71" s="1">
        <v>70</v>
      </c>
      <c r="B71" t="s">
        <v>143</v>
      </c>
      <c r="C71" t="s">
        <v>142</v>
      </c>
      <c r="X71" s="1">
        <v>50</v>
      </c>
      <c r="Y71" s="7">
        <v>69</v>
      </c>
    </row>
    <row r="72" spans="1:29" ht="12.75">
      <c r="A72" s="1">
        <v>71</v>
      </c>
      <c r="B72" t="s">
        <v>9</v>
      </c>
      <c r="C72" t="s">
        <v>145</v>
      </c>
      <c r="Z72" s="1">
        <v>50.69</v>
      </c>
      <c r="AA72" s="7">
        <v>50</v>
      </c>
      <c r="AB72" s="1">
        <v>51.85</v>
      </c>
      <c r="AC72" s="9">
        <v>50</v>
      </c>
    </row>
    <row r="75" spans="4:28" ht="12.75">
      <c r="D75" s="1">
        <f>COUNT(D2:D74)</f>
        <v>20</v>
      </c>
      <c r="E75" s="1"/>
      <c r="F75" s="1">
        <f>COUNT(F2:F74)</f>
        <v>22</v>
      </c>
      <c r="G75" s="1"/>
      <c r="H75" s="1">
        <f>COUNT(H2:H74)</f>
        <v>26</v>
      </c>
      <c r="I75" s="1"/>
      <c r="J75" s="1">
        <f>COUNT(J2:J74)</f>
        <v>22</v>
      </c>
      <c r="K75" s="1"/>
      <c r="L75" s="1">
        <f>COUNT(L2:L74)</f>
        <v>36</v>
      </c>
      <c r="M75" s="1"/>
      <c r="N75" s="1">
        <f>COUNT(N2:N74)</f>
        <v>24</v>
      </c>
      <c r="O75" s="1"/>
      <c r="P75" s="1">
        <f>COUNT(P2:P74)</f>
        <v>26</v>
      </c>
      <c r="Q75" s="1"/>
      <c r="R75" s="1">
        <f>COUNT(R2:R74)</f>
        <v>22</v>
      </c>
      <c r="S75" s="1"/>
      <c r="T75" s="1">
        <f>COUNT(T2:T74)</f>
        <v>16</v>
      </c>
      <c r="U75" s="1"/>
      <c r="V75" s="1">
        <f>COUNT(V2:V74)</f>
        <v>20</v>
      </c>
      <c r="W75" s="1"/>
      <c r="X75" s="1">
        <f>COUNT(X2:X74)</f>
        <v>20</v>
      </c>
      <c r="Y75" s="1"/>
      <c r="Z75" s="1">
        <f>COUNT(Z2:Z74)</f>
        <v>30</v>
      </c>
      <c r="AA75" s="1"/>
      <c r="AB75" s="1">
        <f>COUNT(AB2:AB74)</f>
        <v>26</v>
      </c>
    </row>
    <row r="76" ht="12.75">
      <c r="AA76" s="1"/>
    </row>
    <row r="77" spans="1:27" ht="12.75">
      <c r="A77" s="11" t="s">
        <v>86</v>
      </c>
      <c r="C77">
        <f>SUM(D75:AC75)/2</f>
        <v>155</v>
      </c>
      <c r="AA77" s="1"/>
    </row>
    <row r="78" spans="1:27" ht="12.75">
      <c r="A78" s="11" t="s">
        <v>87</v>
      </c>
      <c r="C78" s="12">
        <f>C77/COUNT(D75:AB75)</f>
        <v>11.923076923076923</v>
      </c>
      <c r="AA78" s="1"/>
    </row>
    <row r="79" ht="12.75">
      <c r="AA79" s="1"/>
    </row>
    <row r="80" ht="12.75">
      <c r="AA80" s="1"/>
    </row>
    <row r="81" spans="4:28" ht="12.75">
      <c r="D81" s="2">
        <f>SUM(D2:D74)/D75</f>
        <v>50.001</v>
      </c>
      <c r="F81" s="2">
        <f>SUM(F2:F74)/F75</f>
        <v>49.91181818181819</v>
      </c>
      <c r="H81" s="2">
        <f>SUM(H2:H74)/H75</f>
        <v>49.85846153846155</v>
      </c>
      <c r="J81" s="2">
        <f>SUM(J2:J74)/J75</f>
        <v>49.92090909090911</v>
      </c>
      <c r="L81" s="2">
        <f>SUM(L2:L74)/L75</f>
        <v>50.34444444444446</v>
      </c>
      <c r="N81" s="2">
        <f>SUM(N2:N74)/N75</f>
        <v>49.99916666666666</v>
      </c>
      <c r="P81" s="2">
        <f>SUM(P2:P74)/P75</f>
        <v>49.836153846153834</v>
      </c>
      <c r="R81" s="2">
        <f>SUM(R2:R74)/R75</f>
        <v>50.00454545454545</v>
      </c>
      <c r="T81" s="2">
        <f>SUM(T2:T74)/T75</f>
        <v>49.99999999999999</v>
      </c>
      <c r="V81" s="2">
        <f>SUM(V2:V74)/V75</f>
        <v>49.99999999999999</v>
      </c>
      <c r="X81" s="2">
        <f>SUM(X2:X74)/X75</f>
        <v>49.99999999999999</v>
      </c>
      <c r="Z81" s="2">
        <f>SUM(Z2:Z74)/Z75</f>
        <v>50.05600000000001</v>
      </c>
      <c r="AA81" s="2"/>
      <c r="AB81" s="2">
        <f>SUM(AB2:AB74)/AB75</f>
        <v>49.99615384615384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4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1.421875" style="1" hidden="1" customWidth="1"/>
    <col min="5" max="5" width="7.7109375" style="1" hidden="1" customWidth="1"/>
    <col min="6" max="6" width="2.7109375" style="7" hidden="1" customWidth="1"/>
    <col min="7" max="7" width="7.7109375" style="1" hidden="1" customWidth="1"/>
    <col min="8" max="8" width="2.7109375" style="7" hidden="1" customWidth="1"/>
    <col min="9" max="9" width="7.7109375" style="1" hidden="1" customWidth="1"/>
    <col min="10" max="10" width="2.7109375" style="7" hidden="1" customWidth="1"/>
    <col min="11" max="11" width="7.7109375" style="1" hidden="1" customWidth="1"/>
    <col min="12" max="12" width="2.7109375" style="7" hidden="1" customWidth="1"/>
    <col min="13" max="13" width="7.7109375" style="1" hidden="1" customWidth="1"/>
    <col min="14" max="14" width="2.7109375" style="7" hidden="1" customWidth="1"/>
    <col min="15" max="15" width="7.7109375" style="1" hidden="1" customWidth="1"/>
    <col min="16" max="16" width="2.7109375" style="7" hidden="1" customWidth="1"/>
    <col min="17" max="17" width="7.7109375" style="1" hidden="1" customWidth="1"/>
    <col min="18" max="18" width="2.7109375" style="7" hidden="1" customWidth="1"/>
    <col min="19" max="19" width="7.7109375" style="1" hidden="1" customWidth="1"/>
    <col min="20" max="20" width="2.7109375" style="7" hidden="1" customWidth="1"/>
    <col min="21" max="21" width="7.7109375" style="1" hidden="1" customWidth="1"/>
    <col min="22" max="22" width="2.7109375" style="7" hidden="1" customWidth="1"/>
    <col min="23" max="23" width="7.7109375" style="1" hidden="1" customWidth="1"/>
    <col min="24" max="24" width="2.7109375" style="7" hidden="1" customWidth="1"/>
    <col min="25" max="25" width="7.7109375" style="1" hidden="1" customWidth="1"/>
    <col min="26" max="26" width="2.7109375" style="7" hidden="1" customWidth="1"/>
    <col min="27" max="27" width="7.7109375" style="1" hidden="1" customWidth="1"/>
    <col min="28" max="28" width="2.7109375" style="7" hidden="1" customWidth="1"/>
    <col min="29" max="29" width="7.7109375" style="1" hidden="1" customWidth="1"/>
    <col min="30" max="30" width="2.7109375" style="9" hidden="1" customWidth="1"/>
    <col min="31" max="31" width="2.7109375" style="9" customWidth="1"/>
  </cols>
  <sheetData>
    <row r="1" spans="1:35" ht="20.25">
      <c r="A1" s="13" t="s">
        <v>147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3" spans="1:35" s="4" customFormat="1" ht="12.75">
      <c r="A3" s="3" t="s">
        <v>88</v>
      </c>
      <c r="B3" s="3" t="s">
        <v>0</v>
      </c>
      <c r="C3" s="4" t="s">
        <v>1</v>
      </c>
      <c r="D3" s="4" t="s">
        <v>2</v>
      </c>
      <c r="E3" s="5" t="s">
        <v>90</v>
      </c>
      <c r="F3" s="6"/>
      <c r="G3" s="3" t="s">
        <v>91</v>
      </c>
      <c r="H3" s="6"/>
      <c r="I3" s="3" t="s">
        <v>92</v>
      </c>
      <c r="J3" s="6"/>
      <c r="K3" s="3" t="s">
        <v>93</v>
      </c>
      <c r="L3" s="6"/>
      <c r="M3" s="3" t="s">
        <v>94</v>
      </c>
      <c r="N3" s="6"/>
      <c r="O3" s="3" t="s">
        <v>95</v>
      </c>
      <c r="P3" s="6"/>
      <c r="Q3" s="3" t="s">
        <v>127</v>
      </c>
      <c r="R3" s="6"/>
      <c r="S3" s="5" t="s">
        <v>132</v>
      </c>
      <c r="T3" s="6"/>
      <c r="U3" s="3" t="s">
        <v>135</v>
      </c>
      <c r="V3" s="6"/>
      <c r="W3" s="3" t="s">
        <v>134</v>
      </c>
      <c r="X3" s="6"/>
      <c r="Y3" s="3" t="s">
        <v>140</v>
      </c>
      <c r="Z3" s="6"/>
      <c r="AA3" s="5" t="s">
        <v>144</v>
      </c>
      <c r="AB3" s="6"/>
      <c r="AC3" s="3" t="s">
        <v>146</v>
      </c>
      <c r="AD3" s="8"/>
      <c r="AE3" s="8"/>
      <c r="AF3" s="3" t="s">
        <v>76</v>
      </c>
      <c r="AG3" s="3" t="s">
        <v>77</v>
      </c>
      <c r="AH3" s="4" t="s">
        <v>78</v>
      </c>
      <c r="AI3" s="10" t="s">
        <v>79</v>
      </c>
    </row>
    <row r="4" spans="1:35" ht="12.75">
      <c r="A4" s="1">
        <v>1</v>
      </c>
      <c r="B4" s="1">
        <v>7</v>
      </c>
      <c r="C4" t="s">
        <v>9</v>
      </c>
      <c r="D4" t="s">
        <v>74</v>
      </c>
      <c r="E4" s="2">
        <v>69.44</v>
      </c>
      <c r="F4" s="7">
        <v>16</v>
      </c>
      <c r="G4" s="2"/>
      <c r="H4" s="7">
        <v>5</v>
      </c>
      <c r="J4" s="7">
        <v>8</v>
      </c>
      <c r="K4" s="2">
        <v>69.79</v>
      </c>
      <c r="L4" s="7">
        <v>8</v>
      </c>
      <c r="M4" s="2"/>
      <c r="N4" s="7">
        <v>8</v>
      </c>
      <c r="O4" s="2"/>
      <c r="Q4" s="2"/>
      <c r="R4" s="7">
        <v>35</v>
      </c>
      <c r="S4" s="2"/>
      <c r="T4" s="7">
        <v>53</v>
      </c>
      <c r="U4" s="2"/>
      <c r="W4" s="2">
        <v>63.89</v>
      </c>
      <c r="X4" s="7">
        <v>42</v>
      </c>
      <c r="Y4" s="2"/>
      <c r="AA4" s="2">
        <v>68.75</v>
      </c>
      <c r="AB4" s="7">
        <v>53</v>
      </c>
      <c r="AC4" s="2"/>
      <c r="AF4" s="2">
        <f aca="true" t="shared" si="0" ref="AF4:AF35">E4+G4+I4+K4+M4+O4+Q4+S4+U4+W4+Y4+AA4+AC4</f>
        <v>271.87</v>
      </c>
      <c r="AG4" s="1">
        <f aca="true" t="shared" si="1" ref="AG4:AG35">COUNT(E4,G4,I4,K4,M4,O4,Q4,S4,U4,W4,Y4,AA4,AC4)</f>
        <v>4</v>
      </c>
      <c r="AH4" s="1">
        <f aca="true" t="shared" si="2" ref="AH4:AH35">COUNT(F4,H4,J4,L4,N4,P4,R4,T4,V4,X4,Z4,AB4,AD4)</f>
        <v>9</v>
      </c>
      <c r="AI4" s="2">
        <f aca="true" t="shared" si="3" ref="AI4:AI35">AF4/AG4</f>
        <v>67.9675</v>
      </c>
    </row>
    <row r="5" spans="1:35" ht="12.75">
      <c r="A5" s="1">
        <v>2</v>
      </c>
      <c r="B5" s="1">
        <v>53</v>
      </c>
      <c r="C5" t="s">
        <v>73</v>
      </c>
      <c r="D5" t="s">
        <v>39</v>
      </c>
      <c r="P5" s="7">
        <v>26</v>
      </c>
      <c r="R5" s="7">
        <v>16</v>
      </c>
      <c r="T5" s="7">
        <v>7</v>
      </c>
      <c r="U5" s="1">
        <v>66.67</v>
      </c>
      <c r="V5" s="7">
        <v>19</v>
      </c>
      <c r="W5" s="1">
        <v>64.35</v>
      </c>
      <c r="X5" s="7">
        <v>6</v>
      </c>
      <c r="Y5" s="1">
        <v>60.65</v>
      </c>
      <c r="Z5" s="7">
        <v>37</v>
      </c>
      <c r="AA5" s="1">
        <v>68.75</v>
      </c>
      <c r="AB5" s="7">
        <v>7</v>
      </c>
      <c r="AD5" s="9">
        <v>8</v>
      </c>
      <c r="AF5" s="2">
        <f t="shared" si="0"/>
        <v>260.41999999999996</v>
      </c>
      <c r="AG5" s="1">
        <f t="shared" si="1"/>
        <v>4</v>
      </c>
      <c r="AH5" s="1">
        <f t="shared" si="2"/>
        <v>8</v>
      </c>
      <c r="AI5" s="2">
        <f t="shared" si="3"/>
        <v>65.10499999999999</v>
      </c>
    </row>
    <row r="6" spans="1:35" ht="12.75">
      <c r="A6" s="1">
        <v>3</v>
      </c>
      <c r="B6" s="1">
        <v>35</v>
      </c>
      <c r="C6" t="s">
        <v>56</v>
      </c>
      <c r="D6" t="s">
        <v>57</v>
      </c>
      <c r="E6" s="2">
        <v>65.74</v>
      </c>
      <c r="F6" s="7">
        <v>45</v>
      </c>
      <c r="G6" s="2"/>
      <c r="K6" s="2"/>
      <c r="L6" s="7">
        <v>45</v>
      </c>
      <c r="M6" s="2"/>
      <c r="N6" s="7">
        <v>9</v>
      </c>
      <c r="O6" s="2">
        <v>55.56</v>
      </c>
      <c r="P6" s="7">
        <v>58</v>
      </c>
      <c r="Q6" s="2"/>
      <c r="R6" s="7">
        <v>7</v>
      </c>
      <c r="S6" s="2"/>
      <c r="U6" s="2">
        <v>55.95</v>
      </c>
      <c r="V6" s="7">
        <v>36</v>
      </c>
      <c r="W6" s="2"/>
      <c r="Y6" s="2"/>
      <c r="AA6" s="2">
        <v>69.75</v>
      </c>
      <c r="AB6" s="7">
        <v>9</v>
      </c>
      <c r="AC6" s="2"/>
      <c r="AD6" s="9">
        <v>9</v>
      </c>
      <c r="AF6" s="2">
        <f t="shared" si="0"/>
        <v>247</v>
      </c>
      <c r="AG6" s="1">
        <f t="shared" si="1"/>
        <v>4</v>
      </c>
      <c r="AH6" s="1">
        <f t="shared" si="2"/>
        <v>8</v>
      </c>
      <c r="AI6" s="2">
        <f t="shared" si="3"/>
        <v>61.75</v>
      </c>
    </row>
    <row r="7" spans="1:35" ht="12.75">
      <c r="A7" s="1">
        <v>4</v>
      </c>
      <c r="B7" s="1">
        <v>8</v>
      </c>
      <c r="C7" t="s">
        <v>14</v>
      </c>
      <c r="D7" t="s">
        <v>15</v>
      </c>
      <c r="E7" s="2"/>
      <c r="G7" s="2"/>
      <c r="H7" s="7">
        <v>6</v>
      </c>
      <c r="J7" s="7">
        <v>7</v>
      </c>
      <c r="K7" s="2">
        <v>69.79</v>
      </c>
      <c r="L7" s="7">
        <v>7</v>
      </c>
      <c r="M7" s="2"/>
      <c r="N7" s="7">
        <v>7</v>
      </c>
      <c r="O7" s="2"/>
      <c r="Q7" s="2"/>
      <c r="S7" s="2"/>
      <c r="U7" s="2"/>
      <c r="W7" s="2">
        <v>53.24</v>
      </c>
      <c r="X7" s="7">
        <v>51</v>
      </c>
      <c r="Y7" s="2">
        <v>61.11</v>
      </c>
      <c r="Z7" s="7">
        <v>6</v>
      </c>
      <c r="AA7" s="2"/>
      <c r="AB7" s="7">
        <v>51</v>
      </c>
      <c r="AC7" s="2">
        <v>53.75</v>
      </c>
      <c r="AD7" s="9">
        <v>53</v>
      </c>
      <c r="AF7" s="2">
        <f t="shared" si="0"/>
        <v>237.89</v>
      </c>
      <c r="AG7" s="1">
        <f t="shared" si="1"/>
        <v>4</v>
      </c>
      <c r="AH7" s="1">
        <f t="shared" si="2"/>
        <v>8</v>
      </c>
      <c r="AI7" s="2">
        <f t="shared" si="3"/>
        <v>59.4725</v>
      </c>
    </row>
    <row r="8" spans="1:35" ht="12.75">
      <c r="A8" s="1">
        <v>5</v>
      </c>
      <c r="B8" s="1">
        <v>50</v>
      </c>
      <c r="C8" t="s">
        <v>71</v>
      </c>
      <c r="D8" t="s">
        <v>72</v>
      </c>
      <c r="E8" s="1">
        <v>61.11</v>
      </c>
      <c r="F8" s="7">
        <v>47</v>
      </c>
      <c r="G8" s="1">
        <v>62.38</v>
      </c>
      <c r="H8" s="7">
        <v>55</v>
      </c>
      <c r="J8" s="7">
        <v>26</v>
      </c>
      <c r="K8" s="1">
        <v>53.7</v>
      </c>
      <c r="L8" s="7">
        <v>16</v>
      </c>
      <c r="N8" s="7">
        <v>59</v>
      </c>
      <c r="P8" s="7">
        <v>12</v>
      </c>
      <c r="Q8" s="1">
        <v>59.63</v>
      </c>
      <c r="R8" s="7">
        <v>26</v>
      </c>
      <c r="Z8" s="7">
        <v>26</v>
      </c>
      <c r="AB8" s="7">
        <v>71</v>
      </c>
      <c r="AD8" s="9">
        <v>71</v>
      </c>
      <c r="AF8" s="2">
        <f t="shared" si="0"/>
        <v>236.82</v>
      </c>
      <c r="AG8" s="1">
        <f t="shared" si="1"/>
        <v>4</v>
      </c>
      <c r="AH8" s="1">
        <f t="shared" si="2"/>
        <v>10</v>
      </c>
      <c r="AI8" s="2">
        <f t="shared" si="3"/>
        <v>59.205</v>
      </c>
    </row>
    <row r="9" spans="1:35" ht="12.75">
      <c r="A9" s="1">
        <v>6</v>
      </c>
      <c r="B9" s="1">
        <v>19</v>
      </c>
      <c r="C9" t="s">
        <v>32</v>
      </c>
      <c r="D9" t="s">
        <v>33</v>
      </c>
      <c r="E9" s="1">
        <v>55.56</v>
      </c>
      <c r="F9" s="7">
        <v>46</v>
      </c>
      <c r="G9" s="2">
        <v>55.34</v>
      </c>
      <c r="H9" s="7">
        <v>20</v>
      </c>
      <c r="K9" s="2"/>
      <c r="M9" s="2"/>
      <c r="O9" s="2"/>
      <c r="Q9" s="2"/>
      <c r="S9" s="2"/>
      <c r="U9" s="2">
        <v>66.67</v>
      </c>
      <c r="V9" s="7">
        <v>53</v>
      </c>
      <c r="W9" s="2"/>
      <c r="Y9" s="2">
        <v>56.94</v>
      </c>
      <c r="Z9" s="7">
        <v>42</v>
      </c>
      <c r="AA9" s="2"/>
      <c r="AC9" s="2"/>
      <c r="AF9" s="2">
        <f t="shared" si="0"/>
        <v>234.51</v>
      </c>
      <c r="AG9" s="1">
        <f t="shared" si="1"/>
        <v>4</v>
      </c>
      <c r="AH9" s="1">
        <f t="shared" si="2"/>
        <v>4</v>
      </c>
      <c r="AI9" s="2">
        <f t="shared" si="3"/>
        <v>58.6275</v>
      </c>
    </row>
    <row r="10" spans="1:35" ht="12.75">
      <c r="A10" s="1">
        <v>7</v>
      </c>
      <c r="B10" s="1">
        <v>16</v>
      </c>
      <c r="C10" t="s">
        <v>26</v>
      </c>
      <c r="D10" t="s">
        <v>27</v>
      </c>
      <c r="E10" s="1">
        <v>69.44</v>
      </c>
      <c r="F10" s="7">
        <v>7</v>
      </c>
      <c r="G10" s="2"/>
      <c r="K10" s="2">
        <v>53.7</v>
      </c>
      <c r="L10" s="7">
        <v>50</v>
      </c>
      <c r="M10" s="2"/>
      <c r="N10" s="7">
        <v>42</v>
      </c>
      <c r="O10" s="2"/>
      <c r="Q10" s="2">
        <v>58.33</v>
      </c>
      <c r="R10" s="7">
        <v>53</v>
      </c>
      <c r="S10" s="2">
        <v>51.56</v>
      </c>
      <c r="T10" s="7">
        <v>51</v>
      </c>
      <c r="U10" s="2"/>
      <c r="V10" s="7">
        <v>59</v>
      </c>
      <c r="W10" s="2"/>
      <c r="Y10" s="2"/>
      <c r="AA10" s="2"/>
      <c r="AC10" s="2"/>
      <c r="AF10" s="2">
        <f t="shared" si="0"/>
        <v>233.03</v>
      </c>
      <c r="AG10" s="1">
        <f t="shared" si="1"/>
        <v>4</v>
      </c>
      <c r="AH10" s="1">
        <f t="shared" si="2"/>
        <v>6</v>
      </c>
      <c r="AI10" s="2">
        <f t="shared" si="3"/>
        <v>58.2575</v>
      </c>
    </row>
    <row r="11" spans="1:35" ht="12.75">
      <c r="A11" s="1">
        <v>8</v>
      </c>
      <c r="B11" s="1">
        <v>6</v>
      </c>
      <c r="C11" t="s">
        <v>12</v>
      </c>
      <c r="D11" t="s">
        <v>13</v>
      </c>
      <c r="E11" s="2"/>
      <c r="G11" s="2"/>
      <c r="H11" s="7">
        <v>8</v>
      </c>
      <c r="K11" s="2"/>
      <c r="M11" s="2">
        <v>52.57</v>
      </c>
      <c r="N11" s="7">
        <v>20</v>
      </c>
      <c r="O11" s="2"/>
      <c r="P11" s="7">
        <v>5</v>
      </c>
      <c r="Q11" s="2"/>
      <c r="S11" s="2">
        <v>54.69</v>
      </c>
      <c r="T11" s="7">
        <v>4</v>
      </c>
      <c r="U11" s="2"/>
      <c r="W11" s="2">
        <v>64.35</v>
      </c>
      <c r="X11" s="7">
        <v>53</v>
      </c>
      <c r="Y11" s="2">
        <v>61.11</v>
      </c>
      <c r="Z11" s="7">
        <v>8</v>
      </c>
      <c r="AA11" s="2"/>
      <c r="AB11" s="7">
        <v>37</v>
      </c>
      <c r="AC11" s="2"/>
      <c r="AD11" s="9">
        <v>51</v>
      </c>
      <c r="AF11" s="2">
        <f t="shared" si="0"/>
        <v>232.71999999999997</v>
      </c>
      <c r="AG11" s="1">
        <f t="shared" si="1"/>
        <v>4</v>
      </c>
      <c r="AH11" s="1">
        <f t="shared" si="2"/>
        <v>8</v>
      </c>
      <c r="AI11" s="2">
        <f t="shared" si="3"/>
        <v>58.17999999999999</v>
      </c>
    </row>
    <row r="12" spans="1:35" ht="12.75">
      <c r="A12" s="1">
        <v>9</v>
      </c>
      <c r="B12" s="1">
        <v>37</v>
      </c>
      <c r="C12" t="s">
        <v>60</v>
      </c>
      <c r="D12" t="s">
        <v>61</v>
      </c>
      <c r="E12" s="2"/>
      <c r="G12" s="2"/>
      <c r="I12" s="1">
        <v>53.26</v>
      </c>
      <c r="J12" s="7">
        <v>55</v>
      </c>
      <c r="K12" s="2"/>
      <c r="M12" s="2">
        <v>60.33</v>
      </c>
      <c r="N12" s="7">
        <v>10</v>
      </c>
      <c r="O12" s="2"/>
      <c r="Q12" s="2"/>
      <c r="S12" s="2">
        <v>55.21</v>
      </c>
      <c r="T12" s="7">
        <v>3</v>
      </c>
      <c r="U12" s="2"/>
      <c r="W12" s="2"/>
      <c r="Y12" s="2">
        <v>60.65</v>
      </c>
      <c r="Z12" s="7">
        <v>53</v>
      </c>
      <c r="AA12" s="2"/>
      <c r="AB12" s="7">
        <v>6</v>
      </c>
      <c r="AC12" s="2"/>
      <c r="AF12" s="2">
        <f t="shared" si="0"/>
        <v>229.45000000000002</v>
      </c>
      <c r="AG12" s="1">
        <f t="shared" si="1"/>
        <v>4</v>
      </c>
      <c r="AH12" s="1">
        <f t="shared" si="2"/>
        <v>5</v>
      </c>
      <c r="AI12" s="2">
        <f t="shared" si="3"/>
        <v>57.362500000000004</v>
      </c>
    </row>
    <row r="13" spans="1:35" ht="12.75">
      <c r="A13" s="1">
        <v>10</v>
      </c>
      <c r="B13" s="1">
        <v>55</v>
      </c>
      <c r="C13" t="s">
        <v>84</v>
      </c>
      <c r="D13" t="s">
        <v>85</v>
      </c>
      <c r="G13" s="1">
        <v>62.38</v>
      </c>
      <c r="H13" s="7">
        <v>50</v>
      </c>
      <c r="J13" s="7">
        <v>37</v>
      </c>
      <c r="M13" s="1">
        <v>57.18</v>
      </c>
      <c r="N13" s="7">
        <v>12</v>
      </c>
      <c r="Q13" s="1">
        <v>54.58</v>
      </c>
      <c r="R13" s="7">
        <v>64</v>
      </c>
      <c r="AA13" s="1">
        <v>53.7</v>
      </c>
      <c r="AB13" s="7">
        <v>26</v>
      </c>
      <c r="AF13" s="2">
        <f t="shared" si="0"/>
        <v>227.83999999999997</v>
      </c>
      <c r="AG13" s="1">
        <f t="shared" si="1"/>
        <v>4</v>
      </c>
      <c r="AH13" s="1">
        <f t="shared" si="2"/>
        <v>5</v>
      </c>
      <c r="AI13" s="2">
        <f t="shared" si="3"/>
        <v>56.959999999999994</v>
      </c>
    </row>
    <row r="14" spans="1:35" ht="12.75">
      <c r="A14" s="1">
        <v>11</v>
      </c>
      <c r="B14" s="1">
        <v>42</v>
      </c>
      <c r="C14" t="s">
        <v>63</v>
      </c>
      <c r="D14" t="s">
        <v>64</v>
      </c>
      <c r="E14" s="2"/>
      <c r="G14" s="2"/>
      <c r="I14" s="2"/>
      <c r="K14" s="2"/>
      <c r="M14" s="2">
        <v>47.95</v>
      </c>
      <c r="N14" s="7">
        <v>16</v>
      </c>
      <c r="O14" s="2"/>
      <c r="Q14" s="2"/>
      <c r="S14" s="2"/>
      <c r="U14" s="2"/>
      <c r="W14" s="2">
        <v>63.89</v>
      </c>
      <c r="X14" s="7">
        <v>7</v>
      </c>
      <c r="Y14" s="2">
        <v>56.94</v>
      </c>
      <c r="Z14" s="7">
        <v>19</v>
      </c>
      <c r="AA14" s="2">
        <v>58.68</v>
      </c>
      <c r="AB14" s="7">
        <v>5</v>
      </c>
      <c r="AC14" s="2"/>
      <c r="AF14" s="2">
        <f t="shared" si="0"/>
        <v>227.46</v>
      </c>
      <c r="AG14" s="1">
        <f t="shared" si="1"/>
        <v>4</v>
      </c>
      <c r="AH14" s="1">
        <f t="shared" si="2"/>
        <v>4</v>
      </c>
      <c r="AI14" s="2">
        <f t="shared" si="3"/>
        <v>56.865</v>
      </c>
    </row>
    <row r="15" spans="1:35" ht="12.75">
      <c r="A15" s="1">
        <v>12</v>
      </c>
      <c r="B15" s="1">
        <v>20</v>
      </c>
      <c r="C15" t="s">
        <v>34</v>
      </c>
      <c r="D15" t="s">
        <v>35</v>
      </c>
      <c r="E15" s="2"/>
      <c r="F15" s="7">
        <v>21</v>
      </c>
      <c r="G15" s="2">
        <v>55.34</v>
      </c>
      <c r="H15" s="7">
        <v>19</v>
      </c>
      <c r="I15" s="1">
        <v>54.6</v>
      </c>
      <c r="J15" s="7">
        <v>56</v>
      </c>
      <c r="K15" s="2"/>
      <c r="L15" s="7">
        <v>54</v>
      </c>
      <c r="M15" s="2"/>
      <c r="N15" s="7">
        <v>6</v>
      </c>
      <c r="O15" s="2"/>
      <c r="P15" s="7">
        <v>1</v>
      </c>
      <c r="Q15" s="2"/>
      <c r="R15" s="7">
        <v>22</v>
      </c>
      <c r="S15" s="2">
        <v>57.81</v>
      </c>
      <c r="T15" s="7">
        <v>54</v>
      </c>
      <c r="U15" s="2"/>
      <c r="V15" s="7">
        <v>21</v>
      </c>
      <c r="W15" s="2"/>
      <c r="Y15" s="2">
        <v>55.56</v>
      </c>
      <c r="Z15" s="7">
        <v>21</v>
      </c>
      <c r="AA15" s="2"/>
      <c r="AB15" s="7">
        <v>21</v>
      </c>
      <c r="AC15" s="2"/>
      <c r="AD15" s="9">
        <v>54</v>
      </c>
      <c r="AF15" s="2">
        <f t="shared" si="0"/>
        <v>223.31</v>
      </c>
      <c r="AG15" s="1">
        <f t="shared" si="1"/>
        <v>4</v>
      </c>
      <c r="AH15" s="1">
        <f t="shared" si="2"/>
        <v>12</v>
      </c>
      <c r="AI15" s="2">
        <f t="shared" si="3"/>
        <v>55.8275</v>
      </c>
    </row>
    <row r="16" spans="1:35" ht="12.75">
      <c r="A16" s="1">
        <v>13</v>
      </c>
      <c r="B16" s="1">
        <v>26</v>
      </c>
      <c r="C16" t="s">
        <v>45</v>
      </c>
      <c r="D16" t="s">
        <v>46</v>
      </c>
      <c r="E16" s="2"/>
      <c r="G16" s="2"/>
      <c r="H16" s="7">
        <v>47</v>
      </c>
      <c r="J16" s="7">
        <v>50</v>
      </c>
      <c r="K16" s="2">
        <v>53.24</v>
      </c>
      <c r="L16" s="7">
        <v>27</v>
      </c>
      <c r="M16" s="2"/>
      <c r="N16" s="7">
        <v>15</v>
      </c>
      <c r="O16" s="2"/>
      <c r="P16" s="7">
        <v>53</v>
      </c>
      <c r="Q16" s="2">
        <v>59.63</v>
      </c>
      <c r="R16" s="7">
        <v>50</v>
      </c>
      <c r="S16" s="2">
        <v>51.39</v>
      </c>
      <c r="T16" s="7">
        <v>15</v>
      </c>
      <c r="U16" s="2"/>
      <c r="V16" s="7">
        <v>51</v>
      </c>
      <c r="W16" s="2"/>
      <c r="X16" s="7">
        <v>21</v>
      </c>
      <c r="Y16" s="2"/>
      <c r="Z16" s="7">
        <v>50</v>
      </c>
      <c r="AA16" s="2">
        <v>53.7</v>
      </c>
      <c r="AB16" s="7">
        <v>55</v>
      </c>
      <c r="AC16" s="2"/>
      <c r="AF16" s="2">
        <f t="shared" si="0"/>
        <v>217.95999999999998</v>
      </c>
      <c r="AG16" s="1">
        <f t="shared" si="1"/>
        <v>4</v>
      </c>
      <c r="AH16" s="1">
        <f t="shared" si="2"/>
        <v>11</v>
      </c>
      <c r="AI16" s="2">
        <f t="shared" si="3"/>
        <v>54.489999999999995</v>
      </c>
    </row>
    <row r="17" spans="1:35" ht="12.75">
      <c r="A17" s="1">
        <v>14</v>
      </c>
      <c r="B17" s="1">
        <v>36</v>
      </c>
      <c r="C17" t="s">
        <v>58</v>
      </c>
      <c r="D17" t="s">
        <v>59</v>
      </c>
      <c r="E17" s="2"/>
      <c r="G17" s="2"/>
      <c r="K17" s="2">
        <v>54.69</v>
      </c>
      <c r="L17" s="7">
        <v>49</v>
      </c>
      <c r="M17" s="2"/>
      <c r="N17" s="7">
        <v>49</v>
      </c>
      <c r="O17" s="2"/>
      <c r="Q17" s="2"/>
      <c r="S17" s="2"/>
      <c r="U17" s="2">
        <v>55.95</v>
      </c>
      <c r="V17" s="7">
        <v>35</v>
      </c>
      <c r="W17" s="2"/>
      <c r="Y17" s="2"/>
      <c r="Z17" s="7">
        <v>45</v>
      </c>
      <c r="AA17" s="2">
        <v>56.94</v>
      </c>
      <c r="AB17" s="7">
        <v>45</v>
      </c>
      <c r="AC17" s="2">
        <v>36.25</v>
      </c>
      <c r="AD17" s="9">
        <v>3</v>
      </c>
      <c r="AF17" s="2">
        <f t="shared" si="0"/>
        <v>203.82999999999998</v>
      </c>
      <c r="AG17" s="1">
        <f t="shared" si="1"/>
        <v>4</v>
      </c>
      <c r="AH17" s="1">
        <f t="shared" si="2"/>
        <v>6</v>
      </c>
      <c r="AI17" s="2">
        <f t="shared" si="3"/>
        <v>50.957499999999996</v>
      </c>
    </row>
    <row r="18" spans="1:35" ht="12.75">
      <c r="A18" s="1">
        <v>15</v>
      </c>
      <c r="B18" s="1">
        <v>59</v>
      </c>
      <c r="C18" t="s">
        <v>99</v>
      </c>
      <c r="D18" t="s">
        <v>98</v>
      </c>
      <c r="E18" s="1">
        <v>50.93</v>
      </c>
      <c r="F18" s="7">
        <v>60</v>
      </c>
      <c r="J18" s="7">
        <v>48</v>
      </c>
      <c r="M18" s="1">
        <v>49.13</v>
      </c>
      <c r="N18" s="7">
        <v>50</v>
      </c>
      <c r="O18" s="1">
        <v>52.59</v>
      </c>
      <c r="P18" s="7">
        <v>48</v>
      </c>
      <c r="R18" s="7">
        <v>66</v>
      </c>
      <c r="U18" s="1">
        <v>47.02</v>
      </c>
      <c r="V18" s="7">
        <v>16</v>
      </c>
      <c r="AF18" s="2">
        <f t="shared" si="0"/>
        <v>199.67000000000002</v>
      </c>
      <c r="AG18" s="1">
        <f t="shared" si="1"/>
        <v>4</v>
      </c>
      <c r="AH18" s="1">
        <f t="shared" si="2"/>
        <v>6</v>
      </c>
      <c r="AI18" s="2">
        <f t="shared" si="3"/>
        <v>49.917500000000004</v>
      </c>
    </row>
    <row r="19" spans="1:35" ht="12.75">
      <c r="A19" s="1">
        <v>16</v>
      </c>
      <c r="B19" s="1">
        <v>51</v>
      </c>
      <c r="C19" t="s">
        <v>80</v>
      </c>
      <c r="D19" t="s">
        <v>81</v>
      </c>
      <c r="S19" s="1">
        <v>51.66</v>
      </c>
      <c r="T19" s="7">
        <v>16</v>
      </c>
      <c r="U19" s="1">
        <v>43.45</v>
      </c>
      <c r="V19" s="7">
        <v>26</v>
      </c>
      <c r="W19" s="1">
        <v>53.24</v>
      </c>
      <c r="X19" s="7">
        <v>8</v>
      </c>
      <c r="AB19" s="7">
        <v>8</v>
      </c>
      <c r="AC19" s="1">
        <v>50</v>
      </c>
      <c r="AD19" s="9">
        <v>6</v>
      </c>
      <c r="AF19" s="2">
        <f t="shared" si="0"/>
        <v>198.35</v>
      </c>
      <c r="AG19" s="1">
        <f t="shared" si="1"/>
        <v>4</v>
      </c>
      <c r="AH19" s="1">
        <f t="shared" si="2"/>
        <v>5</v>
      </c>
      <c r="AI19" s="2">
        <f t="shared" si="3"/>
        <v>49.5875</v>
      </c>
    </row>
    <row r="20" spans="1:35" ht="12.75">
      <c r="A20" s="1">
        <v>17</v>
      </c>
      <c r="B20" s="1">
        <v>21</v>
      </c>
      <c r="C20" t="s">
        <v>36</v>
      </c>
      <c r="D20" t="s">
        <v>37</v>
      </c>
      <c r="E20" s="2"/>
      <c r="F20" s="7">
        <v>20</v>
      </c>
      <c r="G20" s="2"/>
      <c r="H20" s="7">
        <v>15</v>
      </c>
      <c r="K20" s="2"/>
      <c r="M20" s="2">
        <v>35.82</v>
      </c>
      <c r="N20" s="7">
        <v>23</v>
      </c>
      <c r="O20" s="2"/>
      <c r="Q20" s="2">
        <v>56.25</v>
      </c>
      <c r="R20" s="7">
        <v>15</v>
      </c>
      <c r="S20" s="2"/>
      <c r="U20" s="2"/>
      <c r="V20" s="7">
        <v>20</v>
      </c>
      <c r="W20" s="2">
        <v>49.07</v>
      </c>
      <c r="X20" s="7">
        <v>26</v>
      </c>
      <c r="Y20" s="2">
        <v>55.56</v>
      </c>
      <c r="Z20" s="7">
        <v>20</v>
      </c>
      <c r="AA20" s="2"/>
      <c r="AB20" s="7">
        <v>20</v>
      </c>
      <c r="AC20" s="2"/>
      <c r="AF20" s="2">
        <f t="shared" si="0"/>
        <v>196.7</v>
      </c>
      <c r="AG20" s="1">
        <f t="shared" si="1"/>
        <v>4</v>
      </c>
      <c r="AH20" s="1">
        <f t="shared" si="2"/>
        <v>8</v>
      </c>
      <c r="AI20" s="2">
        <f t="shared" si="3"/>
        <v>49.175</v>
      </c>
    </row>
    <row r="21" spans="1:35" ht="12.75">
      <c r="A21" s="1">
        <v>18</v>
      </c>
      <c r="B21" s="1">
        <v>15</v>
      </c>
      <c r="C21" t="s">
        <v>24</v>
      </c>
      <c r="D21" t="s">
        <v>25</v>
      </c>
      <c r="G21" s="2"/>
      <c r="H21" s="7">
        <v>21</v>
      </c>
      <c r="I21" s="1">
        <v>39.92</v>
      </c>
      <c r="J21" s="7">
        <v>47</v>
      </c>
      <c r="K21" s="2"/>
      <c r="M21" s="2"/>
      <c r="N21" s="7">
        <v>26</v>
      </c>
      <c r="O21" s="2"/>
      <c r="Q21" s="2">
        <v>56.25</v>
      </c>
      <c r="R21" s="7">
        <v>21</v>
      </c>
      <c r="S21" s="2">
        <v>51.39</v>
      </c>
      <c r="T21" s="7">
        <v>26</v>
      </c>
      <c r="U21" s="2"/>
      <c r="W21" s="2"/>
      <c r="Y21" s="2"/>
      <c r="AA21" s="2"/>
      <c r="AC21" s="2">
        <v>36.25</v>
      </c>
      <c r="AD21" s="9">
        <v>36</v>
      </c>
      <c r="AF21" s="2">
        <f t="shared" si="0"/>
        <v>183.81</v>
      </c>
      <c r="AG21" s="1">
        <f t="shared" si="1"/>
        <v>4</v>
      </c>
      <c r="AH21" s="1">
        <f t="shared" si="2"/>
        <v>6</v>
      </c>
      <c r="AI21" s="2">
        <f t="shared" si="3"/>
        <v>45.9525</v>
      </c>
    </row>
    <row r="22" spans="1:35" ht="12.75">
      <c r="A22" s="1">
        <v>19</v>
      </c>
      <c r="B22" s="1">
        <v>30</v>
      </c>
      <c r="C22" t="s">
        <v>50</v>
      </c>
      <c r="D22" t="s">
        <v>51</v>
      </c>
      <c r="E22" s="2"/>
      <c r="G22" s="2"/>
      <c r="K22" s="2"/>
      <c r="M22" s="2">
        <v>45.63</v>
      </c>
      <c r="N22" s="7">
        <v>31</v>
      </c>
      <c r="O22" s="2">
        <v>44.07</v>
      </c>
      <c r="P22" s="7">
        <v>63</v>
      </c>
      <c r="Q22" s="2"/>
      <c r="R22" s="7">
        <v>32</v>
      </c>
      <c r="S22" s="2"/>
      <c r="T22" s="7">
        <v>32</v>
      </c>
      <c r="U22" s="2">
        <v>50</v>
      </c>
      <c r="V22" s="7">
        <v>32</v>
      </c>
      <c r="W22" s="2"/>
      <c r="X22" s="7">
        <v>31</v>
      </c>
      <c r="Y22" s="2"/>
      <c r="AA22" s="2">
        <v>43.21</v>
      </c>
      <c r="AB22" s="7">
        <v>40</v>
      </c>
      <c r="AC22" s="2"/>
      <c r="AF22" s="2">
        <f t="shared" si="0"/>
        <v>182.91</v>
      </c>
      <c r="AG22" s="1">
        <f t="shared" si="1"/>
        <v>4</v>
      </c>
      <c r="AH22" s="1">
        <f t="shared" si="2"/>
        <v>7</v>
      </c>
      <c r="AI22" s="2">
        <f t="shared" si="3"/>
        <v>45.7275</v>
      </c>
    </row>
    <row r="23" spans="1:35" ht="12.75">
      <c r="A23" s="1">
        <v>20</v>
      </c>
      <c r="B23" s="1">
        <v>1</v>
      </c>
      <c r="C23" t="s">
        <v>3</v>
      </c>
      <c r="D23" t="s">
        <v>4</v>
      </c>
      <c r="E23" s="2">
        <v>43.06</v>
      </c>
      <c r="F23" s="7">
        <v>2</v>
      </c>
      <c r="G23" s="2"/>
      <c r="H23" s="7">
        <v>2</v>
      </c>
      <c r="I23" s="1">
        <v>50.35</v>
      </c>
      <c r="J23" s="7">
        <v>32</v>
      </c>
      <c r="K23" s="2"/>
      <c r="L23" s="7">
        <v>43</v>
      </c>
      <c r="M23" s="2">
        <v>40.23</v>
      </c>
      <c r="N23" s="7">
        <v>43</v>
      </c>
      <c r="O23" s="2">
        <v>43.7</v>
      </c>
      <c r="P23" s="7">
        <v>20</v>
      </c>
      <c r="Q23" s="2"/>
      <c r="S23" s="2"/>
      <c r="T23" s="7">
        <v>43</v>
      </c>
      <c r="U23" s="2"/>
      <c r="V23" s="7">
        <v>43</v>
      </c>
      <c r="W23" s="2"/>
      <c r="X23" s="7">
        <v>43</v>
      </c>
      <c r="Y23" s="2"/>
      <c r="Z23" s="7">
        <v>43</v>
      </c>
      <c r="AA23" s="2"/>
      <c r="AB23" s="7">
        <v>43</v>
      </c>
      <c r="AC23" s="2"/>
      <c r="AF23" s="2">
        <f t="shared" si="0"/>
        <v>177.33999999999997</v>
      </c>
      <c r="AG23" s="1">
        <f t="shared" si="1"/>
        <v>4</v>
      </c>
      <c r="AH23" s="1">
        <f t="shared" si="2"/>
        <v>11</v>
      </c>
      <c r="AI23" s="2">
        <f t="shared" si="3"/>
        <v>44.334999999999994</v>
      </c>
    </row>
    <row r="24" spans="1:35" ht="12.75">
      <c r="A24" s="1">
        <v>21</v>
      </c>
      <c r="B24" s="1">
        <v>12</v>
      </c>
      <c r="C24" t="s">
        <v>18</v>
      </c>
      <c r="D24" t="s">
        <v>19</v>
      </c>
      <c r="E24" s="2"/>
      <c r="G24" s="2"/>
      <c r="K24" s="2"/>
      <c r="M24" s="2">
        <v>57.18</v>
      </c>
      <c r="N24" s="7">
        <v>55</v>
      </c>
      <c r="O24" s="2">
        <v>51.85</v>
      </c>
      <c r="P24" s="7">
        <v>50</v>
      </c>
      <c r="Q24" s="2"/>
      <c r="S24" s="2"/>
      <c r="U24" s="2"/>
      <c r="W24" s="2"/>
      <c r="Y24" s="2"/>
      <c r="AA24" s="2">
        <v>60.07</v>
      </c>
      <c r="AB24" s="7">
        <v>11</v>
      </c>
      <c r="AC24" s="2"/>
      <c r="AD24" s="9">
        <v>11</v>
      </c>
      <c r="AF24" s="2">
        <f t="shared" si="0"/>
        <v>169.1</v>
      </c>
      <c r="AG24" s="1">
        <f t="shared" si="1"/>
        <v>3</v>
      </c>
      <c r="AH24" s="1">
        <f t="shared" si="2"/>
        <v>4</v>
      </c>
      <c r="AI24" s="2">
        <f t="shared" si="3"/>
        <v>56.36666666666667</v>
      </c>
    </row>
    <row r="25" spans="1:35" ht="12.75">
      <c r="A25" s="1">
        <v>22</v>
      </c>
      <c r="B25" s="1">
        <v>5</v>
      </c>
      <c r="C25" t="s">
        <v>9</v>
      </c>
      <c r="D25" t="s">
        <v>11</v>
      </c>
      <c r="E25" s="2"/>
      <c r="G25" s="2">
        <v>56.9</v>
      </c>
      <c r="H25" s="7">
        <v>7</v>
      </c>
      <c r="K25" s="2"/>
      <c r="M25" s="2"/>
      <c r="O25" s="2">
        <v>48.15</v>
      </c>
      <c r="P25" s="7">
        <v>6</v>
      </c>
      <c r="Q25" s="2"/>
      <c r="S25" s="2"/>
      <c r="U25" s="2"/>
      <c r="W25" s="2"/>
      <c r="Y25" s="2"/>
      <c r="AA25" s="2">
        <v>58.68</v>
      </c>
      <c r="AB25" s="7">
        <v>42</v>
      </c>
      <c r="AC25" s="2"/>
      <c r="AF25" s="2">
        <f t="shared" si="0"/>
        <v>163.73</v>
      </c>
      <c r="AG25" s="1">
        <f t="shared" si="1"/>
        <v>3</v>
      </c>
      <c r="AH25" s="1">
        <f t="shared" si="2"/>
        <v>3</v>
      </c>
      <c r="AI25" s="2">
        <f t="shared" si="3"/>
        <v>54.57666666666666</v>
      </c>
    </row>
    <row r="26" spans="1:35" ht="12.75">
      <c r="A26" s="1">
        <v>23</v>
      </c>
      <c r="B26" s="1">
        <v>3</v>
      </c>
      <c r="C26" t="s">
        <v>7</v>
      </c>
      <c r="D26" t="s">
        <v>8</v>
      </c>
      <c r="E26" s="2"/>
      <c r="G26" s="2"/>
      <c r="J26" s="7">
        <v>4</v>
      </c>
      <c r="K26" s="2"/>
      <c r="L26" s="7">
        <v>4</v>
      </c>
      <c r="M26" s="2">
        <v>60.91</v>
      </c>
      <c r="N26" s="7">
        <v>4</v>
      </c>
      <c r="O26" s="2"/>
      <c r="P26" s="7">
        <v>4</v>
      </c>
      <c r="Q26" s="2"/>
      <c r="R26" s="7">
        <v>4</v>
      </c>
      <c r="S26" s="2">
        <v>55.21</v>
      </c>
      <c r="T26" s="7">
        <v>37</v>
      </c>
      <c r="U26" s="2"/>
      <c r="W26" s="2"/>
      <c r="Y26" s="2"/>
      <c r="AA26" s="2"/>
      <c r="AC26" s="2">
        <v>44.07</v>
      </c>
      <c r="AD26" s="9">
        <v>48</v>
      </c>
      <c r="AF26" s="2">
        <f t="shared" si="0"/>
        <v>160.19</v>
      </c>
      <c r="AG26" s="1">
        <f t="shared" si="1"/>
        <v>3</v>
      </c>
      <c r="AH26" s="1">
        <f t="shared" si="2"/>
        <v>7</v>
      </c>
      <c r="AI26" s="2">
        <f t="shared" si="3"/>
        <v>53.39666666666667</v>
      </c>
    </row>
    <row r="27" spans="1:35" ht="12.75">
      <c r="A27" s="1">
        <v>24</v>
      </c>
      <c r="B27" s="1">
        <v>22</v>
      </c>
      <c r="C27" t="s">
        <v>38</v>
      </c>
      <c r="D27" t="s">
        <v>39</v>
      </c>
      <c r="E27" s="2"/>
      <c r="G27" s="2">
        <v>56.77</v>
      </c>
      <c r="H27" s="7">
        <v>23</v>
      </c>
      <c r="K27" s="2"/>
      <c r="M27" s="2"/>
      <c r="O27" s="2">
        <v>46.67</v>
      </c>
      <c r="P27" s="7">
        <v>11</v>
      </c>
      <c r="Q27" s="2">
        <v>48.33</v>
      </c>
      <c r="R27" s="7">
        <v>20</v>
      </c>
      <c r="S27" s="2"/>
      <c r="T27" s="7">
        <v>23</v>
      </c>
      <c r="U27" s="2"/>
      <c r="W27" s="2"/>
      <c r="Y27" s="2"/>
      <c r="AA27" s="2"/>
      <c r="AC27" s="2"/>
      <c r="AF27" s="2">
        <f t="shared" si="0"/>
        <v>151.76999999999998</v>
      </c>
      <c r="AG27" s="1">
        <f t="shared" si="1"/>
        <v>3</v>
      </c>
      <c r="AH27" s="1">
        <f t="shared" si="2"/>
        <v>4</v>
      </c>
      <c r="AI27" s="2">
        <f t="shared" si="3"/>
        <v>50.589999999999996</v>
      </c>
    </row>
    <row r="28" spans="1:35" ht="12.75">
      <c r="A28" s="1">
        <v>25</v>
      </c>
      <c r="B28" s="1">
        <v>47</v>
      </c>
      <c r="C28" t="s">
        <v>96</v>
      </c>
      <c r="D28" t="s">
        <v>97</v>
      </c>
      <c r="E28" s="1">
        <v>61.11</v>
      </c>
      <c r="F28" s="7">
        <v>50</v>
      </c>
      <c r="G28" s="1">
        <v>49.35</v>
      </c>
      <c r="H28" s="7">
        <v>26</v>
      </c>
      <c r="I28" s="1">
        <v>39.92</v>
      </c>
      <c r="J28" s="7">
        <v>15</v>
      </c>
      <c r="AF28" s="2">
        <f t="shared" si="0"/>
        <v>150.38</v>
      </c>
      <c r="AG28" s="1">
        <f t="shared" si="1"/>
        <v>3</v>
      </c>
      <c r="AH28" s="1">
        <f t="shared" si="2"/>
        <v>3</v>
      </c>
      <c r="AI28" s="2">
        <f t="shared" si="3"/>
        <v>50.126666666666665</v>
      </c>
    </row>
    <row r="29" spans="1:35" ht="12.75">
      <c r="A29" s="1">
        <v>26</v>
      </c>
      <c r="B29" s="1">
        <v>32</v>
      </c>
      <c r="C29" t="s">
        <v>54</v>
      </c>
      <c r="D29" t="s">
        <v>55</v>
      </c>
      <c r="E29" s="2"/>
      <c r="G29" s="2"/>
      <c r="I29" s="1">
        <v>50.35</v>
      </c>
      <c r="J29" s="7">
        <v>1</v>
      </c>
      <c r="K29" s="2"/>
      <c r="M29" s="2">
        <v>48.44</v>
      </c>
      <c r="N29" s="7">
        <v>54</v>
      </c>
      <c r="O29" s="2"/>
      <c r="Q29" s="2"/>
      <c r="R29" s="7">
        <v>30</v>
      </c>
      <c r="S29" s="2"/>
      <c r="T29" s="7">
        <v>30</v>
      </c>
      <c r="U29" s="2">
        <v>50</v>
      </c>
      <c r="V29" s="7">
        <v>30</v>
      </c>
      <c r="W29" s="2"/>
      <c r="Y29" s="2"/>
      <c r="AA29" s="2"/>
      <c r="AC29" s="2"/>
      <c r="AF29" s="2">
        <f t="shared" si="0"/>
        <v>148.79</v>
      </c>
      <c r="AG29" s="1">
        <f t="shared" si="1"/>
        <v>3</v>
      </c>
      <c r="AH29" s="1">
        <f t="shared" si="2"/>
        <v>5</v>
      </c>
      <c r="AI29" s="2">
        <f t="shared" si="3"/>
        <v>49.596666666666664</v>
      </c>
    </row>
    <row r="30" spans="1:35" ht="12.75">
      <c r="A30" s="1">
        <v>27</v>
      </c>
      <c r="B30" s="1">
        <v>54</v>
      </c>
      <c r="C30" t="s">
        <v>82</v>
      </c>
      <c r="D30" t="s">
        <v>83</v>
      </c>
      <c r="L30" s="7">
        <v>20</v>
      </c>
      <c r="M30" s="1">
        <v>48.44</v>
      </c>
      <c r="N30" s="7">
        <v>32</v>
      </c>
      <c r="Q30" s="1">
        <v>32.08</v>
      </c>
      <c r="R30" s="7">
        <v>65</v>
      </c>
      <c r="S30" s="1">
        <v>57.81</v>
      </c>
      <c r="T30" s="7">
        <v>20</v>
      </c>
      <c r="AD30" s="9">
        <v>20</v>
      </c>
      <c r="AF30" s="2">
        <f t="shared" si="0"/>
        <v>138.32999999999998</v>
      </c>
      <c r="AG30" s="1">
        <f t="shared" si="1"/>
        <v>3</v>
      </c>
      <c r="AH30" s="1">
        <f t="shared" si="2"/>
        <v>5</v>
      </c>
      <c r="AI30" s="2">
        <f t="shared" si="3"/>
        <v>46.10999999999999</v>
      </c>
    </row>
    <row r="31" spans="1:35" ht="12.75">
      <c r="A31" s="1">
        <v>28</v>
      </c>
      <c r="B31" s="1">
        <v>45</v>
      </c>
      <c r="C31" t="s">
        <v>67</v>
      </c>
      <c r="D31" t="s">
        <v>23</v>
      </c>
      <c r="E31" s="2">
        <v>65.74</v>
      </c>
      <c r="F31" s="7">
        <v>35</v>
      </c>
      <c r="G31" s="2"/>
      <c r="I31" s="2"/>
      <c r="K31" s="2"/>
      <c r="L31" s="7">
        <v>35</v>
      </c>
      <c r="M31" s="2"/>
      <c r="O31" s="2"/>
      <c r="Q31" s="2"/>
      <c r="S31" s="2"/>
      <c r="U31" s="2"/>
      <c r="W31" s="2"/>
      <c r="Y31" s="2"/>
      <c r="Z31" s="7">
        <v>36</v>
      </c>
      <c r="AA31" s="2">
        <v>56.94</v>
      </c>
      <c r="AB31" s="7">
        <v>36</v>
      </c>
      <c r="AC31" s="2"/>
      <c r="AF31" s="2">
        <f t="shared" si="0"/>
        <v>122.67999999999999</v>
      </c>
      <c r="AG31" s="1">
        <f t="shared" si="1"/>
        <v>2</v>
      </c>
      <c r="AH31" s="1">
        <f t="shared" si="2"/>
        <v>4</v>
      </c>
      <c r="AI31" s="2">
        <f t="shared" si="3"/>
        <v>61.339999999999996</v>
      </c>
    </row>
    <row r="32" spans="1:35" ht="12.75">
      <c r="A32" s="1">
        <v>29</v>
      </c>
      <c r="B32" s="1">
        <v>4</v>
      </c>
      <c r="C32" t="s">
        <v>9</v>
      </c>
      <c r="D32" t="s">
        <v>10</v>
      </c>
      <c r="E32" s="2"/>
      <c r="G32" s="2"/>
      <c r="J32" s="7">
        <v>3</v>
      </c>
      <c r="K32" s="2"/>
      <c r="L32" s="7">
        <v>3</v>
      </c>
      <c r="M32" s="2">
        <v>60.91</v>
      </c>
      <c r="N32" s="7">
        <v>3</v>
      </c>
      <c r="O32" s="2"/>
      <c r="P32" s="7">
        <v>3</v>
      </c>
      <c r="Q32" s="2"/>
      <c r="R32" s="7">
        <v>3</v>
      </c>
      <c r="S32" s="2">
        <v>54.69</v>
      </c>
      <c r="T32" s="7">
        <v>6</v>
      </c>
      <c r="U32" s="2"/>
      <c r="W32" s="2"/>
      <c r="Y32" s="2"/>
      <c r="AA32" s="2"/>
      <c r="AC32" s="2"/>
      <c r="AF32" s="2">
        <f t="shared" si="0"/>
        <v>115.6</v>
      </c>
      <c r="AG32" s="1">
        <f t="shared" si="1"/>
        <v>2</v>
      </c>
      <c r="AH32" s="1">
        <f t="shared" si="2"/>
        <v>6</v>
      </c>
      <c r="AI32" s="2">
        <f t="shared" si="3"/>
        <v>57.8</v>
      </c>
    </row>
    <row r="33" spans="1:35" ht="12.75">
      <c r="A33" s="1">
        <v>30</v>
      </c>
      <c r="B33" s="1">
        <v>11</v>
      </c>
      <c r="C33" t="s">
        <v>16</v>
      </c>
      <c r="D33" t="s">
        <v>17</v>
      </c>
      <c r="E33" s="2"/>
      <c r="G33" s="2"/>
      <c r="K33" s="2"/>
      <c r="M33" s="2"/>
      <c r="O33" s="2">
        <v>46.67</v>
      </c>
      <c r="P33" s="7">
        <v>22</v>
      </c>
      <c r="Q33" s="2"/>
      <c r="S33" s="2"/>
      <c r="U33" s="2"/>
      <c r="W33" s="2"/>
      <c r="Y33" s="2"/>
      <c r="AA33" s="2">
        <v>60.07</v>
      </c>
      <c r="AB33" s="7">
        <v>12</v>
      </c>
      <c r="AC33" s="2"/>
      <c r="AD33" s="9">
        <v>12</v>
      </c>
      <c r="AF33" s="2">
        <f t="shared" si="0"/>
        <v>106.74000000000001</v>
      </c>
      <c r="AG33" s="1">
        <f t="shared" si="1"/>
        <v>2</v>
      </c>
      <c r="AH33" s="1">
        <f t="shared" si="2"/>
        <v>3</v>
      </c>
      <c r="AI33" s="2">
        <f t="shared" si="3"/>
        <v>53.370000000000005</v>
      </c>
    </row>
    <row r="34" spans="1:35" ht="12.75">
      <c r="A34" s="1">
        <v>31</v>
      </c>
      <c r="B34" s="1">
        <v>60</v>
      </c>
      <c r="C34" t="s">
        <v>101</v>
      </c>
      <c r="D34" t="s">
        <v>100</v>
      </c>
      <c r="E34" s="1">
        <v>50.93</v>
      </c>
      <c r="F34" s="7">
        <v>59</v>
      </c>
      <c r="I34" s="1">
        <v>52.88</v>
      </c>
      <c r="J34" s="7">
        <v>57</v>
      </c>
      <c r="AF34" s="2">
        <f t="shared" si="0"/>
        <v>103.81</v>
      </c>
      <c r="AG34" s="1">
        <f t="shared" si="1"/>
        <v>2</v>
      </c>
      <c r="AH34" s="1">
        <f t="shared" si="2"/>
        <v>2</v>
      </c>
      <c r="AI34" s="2">
        <f t="shared" si="3"/>
        <v>51.905</v>
      </c>
    </row>
    <row r="35" spans="1:35" ht="12.75">
      <c r="A35" s="1">
        <v>32</v>
      </c>
      <c r="B35" s="1">
        <v>13</v>
      </c>
      <c r="C35" t="s">
        <v>20</v>
      </c>
      <c r="D35" t="s">
        <v>21</v>
      </c>
      <c r="G35" s="2"/>
      <c r="H35" s="7">
        <v>14</v>
      </c>
      <c r="J35" s="7">
        <v>14</v>
      </c>
      <c r="K35" s="2">
        <v>60.42</v>
      </c>
      <c r="L35" s="7">
        <v>14</v>
      </c>
      <c r="M35" s="2"/>
      <c r="N35" s="7">
        <v>14</v>
      </c>
      <c r="O35" s="2"/>
      <c r="P35" s="7">
        <v>14</v>
      </c>
      <c r="Q35" s="2">
        <v>43.33</v>
      </c>
      <c r="R35" s="7">
        <v>29</v>
      </c>
      <c r="S35" s="2"/>
      <c r="U35" s="2"/>
      <c r="W35" s="2"/>
      <c r="X35" s="7">
        <v>14</v>
      </c>
      <c r="Y35" s="2"/>
      <c r="AA35" s="2"/>
      <c r="AB35" s="7">
        <v>14</v>
      </c>
      <c r="AC35" s="2"/>
      <c r="AD35" s="9">
        <v>14</v>
      </c>
      <c r="AF35" s="2">
        <f t="shared" si="0"/>
        <v>103.75</v>
      </c>
      <c r="AG35" s="1">
        <f t="shared" si="1"/>
        <v>2</v>
      </c>
      <c r="AH35" s="1">
        <f t="shared" si="2"/>
        <v>9</v>
      </c>
      <c r="AI35" s="2">
        <f t="shared" si="3"/>
        <v>51.875</v>
      </c>
    </row>
    <row r="36" spans="1:35" ht="12.75">
      <c r="A36" s="1">
        <v>33</v>
      </c>
      <c r="B36" s="1">
        <v>29</v>
      </c>
      <c r="C36" t="s">
        <v>49</v>
      </c>
      <c r="D36" t="s">
        <v>75</v>
      </c>
      <c r="E36" s="2"/>
      <c r="G36" s="2"/>
      <c r="H36" s="7">
        <v>28</v>
      </c>
      <c r="I36" s="1">
        <v>55.92</v>
      </c>
      <c r="J36" s="7">
        <v>28</v>
      </c>
      <c r="K36" s="2"/>
      <c r="L36" s="7">
        <v>28</v>
      </c>
      <c r="M36" s="2"/>
      <c r="N36" s="7">
        <v>28</v>
      </c>
      <c r="O36" s="2"/>
      <c r="Q36" s="2">
        <v>43.33</v>
      </c>
      <c r="R36" s="7">
        <v>13</v>
      </c>
      <c r="S36" s="2"/>
      <c r="U36" s="2"/>
      <c r="W36" s="2"/>
      <c r="X36" s="7">
        <v>28</v>
      </c>
      <c r="Y36" s="2"/>
      <c r="AA36" s="2"/>
      <c r="AB36" s="7">
        <v>28</v>
      </c>
      <c r="AC36" s="2"/>
      <c r="AD36" s="9">
        <v>28</v>
      </c>
      <c r="AF36" s="2">
        <f aca="true" t="shared" si="4" ref="AF36:AF67">E36+G36+I36+K36+M36+O36+Q36+S36+U36+W36+Y36+AA36+AC36</f>
        <v>99.25</v>
      </c>
      <c r="AG36" s="1">
        <f aca="true" t="shared" si="5" ref="AG36:AG67">COUNT(E36,G36,I36,K36,M36,O36,Q36,S36,U36,W36,Y36,AA36,AC36)</f>
        <v>2</v>
      </c>
      <c r="AH36" s="1">
        <f aca="true" t="shared" si="6" ref="AH36:AH67">COUNT(F36,H36,J36,L36,N36,P36,R36,T36,V36,X36,Z36,AB36,AD36)</f>
        <v>8</v>
      </c>
      <c r="AI36" s="2">
        <f aca="true" t="shared" si="7" ref="AI36:AI67">AF36/AG36</f>
        <v>49.625</v>
      </c>
    </row>
    <row r="37" spans="1:35" ht="12.75">
      <c r="A37" s="1">
        <v>34</v>
      </c>
      <c r="B37" s="1">
        <v>40</v>
      </c>
      <c r="C37" t="s">
        <v>5</v>
      </c>
      <c r="D37" t="s">
        <v>35</v>
      </c>
      <c r="E37" s="2"/>
      <c r="G37" s="2"/>
      <c r="I37" s="2">
        <v>55.22</v>
      </c>
      <c r="J37" s="7">
        <v>39</v>
      </c>
      <c r="K37" s="2"/>
      <c r="M37" s="2"/>
      <c r="N37" s="7">
        <v>39</v>
      </c>
      <c r="O37" s="2"/>
      <c r="Q37" s="2"/>
      <c r="S37" s="2"/>
      <c r="T37" s="7">
        <v>39</v>
      </c>
      <c r="U37" s="2"/>
      <c r="V37" s="7">
        <v>39</v>
      </c>
      <c r="W37" s="2"/>
      <c r="X37" s="7">
        <v>40</v>
      </c>
      <c r="Y37" s="2"/>
      <c r="Z37" s="7">
        <v>39</v>
      </c>
      <c r="AA37" s="2">
        <v>43.21</v>
      </c>
      <c r="AB37" s="7">
        <v>30</v>
      </c>
      <c r="AC37" s="2"/>
      <c r="AD37" s="9">
        <v>39</v>
      </c>
      <c r="AF37" s="2">
        <f t="shared" si="4"/>
        <v>98.43</v>
      </c>
      <c r="AG37" s="1">
        <f t="shared" si="5"/>
        <v>2</v>
      </c>
      <c r="AH37" s="1">
        <f t="shared" si="6"/>
        <v>8</v>
      </c>
      <c r="AI37" s="2">
        <f t="shared" si="7"/>
        <v>49.215</v>
      </c>
    </row>
    <row r="38" spans="1:35" ht="12.75">
      <c r="A38" s="1">
        <v>35</v>
      </c>
      <c r="B38" s="1">
        <v>14</v>
      </c>
      <c r="C38" t="s">
        <v>22</v>
      </c>
      <c r="D38" t="s">
        <v>23</v>
      </c>
      <c r="G38" s="2"/>
      <c r="H38" s="7">
        <v>13</v>
      </c>
      <c r="J38" s="7">
        <v>13</v>
      </c>
      <c r="K38" s="2">
        <v>60.42</v>
      </c>
      <c r="L38" s="7">
        <v>13</v>
      </c>
      <c r="M38" s="2"/>
      <c r="N38" s="7">
        <v>13</v>
      </c>
      <c r="O38" s="2"/>
      <c r="P38" s="7">
        <v>13</v>
      </c>
      <c r="Q38" s="2">
        <v>36.25</v>
      </c>
      <c r="R38" s="7">
        <v>28</v>
      </c>
      <c r="S38" s="2"/>
      <c r="U38" s="2"/>
      <c r="W38" s="2"/>
      <c r="X38" s="7">
        <v>13</v>
      </c>
      <c r="Y38" s="2"/>
      <c r="AA38" s="2"/>
      <c r="AB38" s="7">
        <v>13</v>
      </c>
      <c r="AC38" s="2"/>
      <c r="AD38" s="9">
        <v>13</v>
      </c>
      <c r="AF38" s="2">
        <f t="shared" si="4"/>
        <v>96.67</v>
      </c>
      <c r="AG38" s="1">
        <f t="shared" si="5"/>
        <v>2</v>
      </c>
      <c r="AH38" s="1">
        <f t="shared" si="6"/>
        <v>9</v>
      </c>
      <c r="AI38" s="2">
        <f t="shared" si="7"/>
        <v>48.335</v>
      </c>
    </row>
    <row r="39" spans="1:35" ht="12.75">
      <c r="A39" s="1">
        <v>36</v>
      </c>
      <c r="B39" s="1">
        <v>48</v>
      </c>
      <c r="C39" t="s">
        <v>113</v>
      </c>
      <c r="D39" t="s">
        <v>112</v>
      </c>
      <c r="J39" s="7">
        <v>59</v>
      </c>
      <c r="O39" s="1">
        <v>52.59</v>
      </c>
      <c r="P39" s="7">
        <v>59</v>
      </c>
      <c r="AC39" s="1">
        <v>44.07</v>
      </c>
      <c r="AD39" s="9">
        <v>3</v>
      </c>
      <c r="AF39" s="2">
        <f t="shared" si="4"/>
        <v>96.66</v>
      </c>
      <c r="AG39" s="1">
        <f t="shared" si="5"/>
        <v>2</v>
      </c>
      <c r="AH39" s="1">
        <f t="shared" si="6"/>
        <v>3</v>
      </c>
      <c r="AI39" s="2">
        <f t="shared" si="7"/>
        <v>48.33</v>
      </c>
    </row>
    <row r="40" spans="1:35" ht="12.75">
      <c r="A40" s="1">
        <v>37</v>
      </c>
      <c r="B40" s="1">
        <v>23</v>
      </c>
      <c r="C40" t="s">
        <v>38</v>
      </c>
      <c r="D40" t="s">
        <v>40</v>
      </c>
      <c r="E40" s="2"/>
      <c r="G40" s="2">
        <v>56.77</v>
      </c>
      <c r="H40" s="7">
        <v>22</v>
      </c>
      <c r="K40" s="2"/>
      <c r="M40" s="2">
        <v>35.82</v>
      </c>
      <c r="N40" s="7">
        <v>21</v>
      </c>
      <c r="O40" s="2"/>
      <c r="Q40" s="2"/>
      <c r="S40" s="2"/>
      <c r="T40" s="7">
        <v>22</v>
      </c>
      <c r="U40" s="2"/>
      <c r="W40" s="2"/>
      <c r="Y40" s="2"/>
      <c r="AA40" s="2"/>
      <c r="AC40" s="2"/>
      <c r="AF40" s="2">
        <f t="shared" si="4"/>
        <v>92.59</v>
      </c>
      <c r="AG40" s="1">
        <f t="shared" si="5"/>
        <v>2</v>
      </c>
      <c r="AH40" s="1">
        <f t="shared" si="6"/>
        <v>3</v>
      </c>
      <c r="AI40" s="2">
        <f t="shared" si="7"/>
        <v>46.295</v>
      </c>
    </row>
    <row r="41" spans="1:35" ht="12.75">
      <c r="A41" s="1">
        <v>38</v>
      </c>
      <c r="B41" s="1">
        <v>28</v>
      </c>
      <c r="C41" t="s">
        <v>20</v>
      </c>
      <c r="D41" t="s">
        <v>48</v>
      </c>
      <c r="E41" s="2"/>
      <c r="G41" s="2"/>
      <c r="H41" s="7">
        <v>29</v>
      </c>
      <c r="I41" s="1">
        <v>55.92</v>
      </c>
      <c r="J41" s="7">
        <v>29</v>
      </c>
      <c r="K41" s="2"/>
      <c r="L41" s="7">
        <v>29</v>
      </c>
      <c r="M41" s="2"/>
      <c r="N41" s="7">
        <v>29</v>
      </c>
      <c r="O41" s="2"/>
      <c r="Q41" s="2">
        <v>36.25</v>
      </c>
      <c r="R41" s="7">
        <v>14</v>
      </c>
      <c r="S41" s="2"/>
      <c r="U41" s="2"/>
      <c r="W41" s="2"/>
      <c r="X41" s="7">
        <v>29</v>
      </c>
      <c r="Y41" s="2"/>
      <c r="AA41" s="2"/>
      <c r="AB41" s="7">
        <v>29</v>
      </c>
      <c r="AC41" s="2"/>
      <c r="AD41" s="9">
        <v>29</v>
      </c>
      <c r="AF41" s="2">
        <f t="shared" si="4"/>
        <v>92.17</v>
      </c>
      <c r="AG41" s="1">
        <f t="shared" si="5"/>
        <v>2</v>
      </c>
      <c r="AH41" s="1">
        <f t="shared" si="6"/>
        <v>8</v>
      </c>
      <c r="AI41" s="2">
        <f t="shared" si="7"/>
        <v>46.085</v>
      </c>
    </row>
    <row r="42" spans="1:35" ht="12.75">
      <c r="A42" s="1">
        <v>39</v>
      </c>
      <c r="B42" s="1">
        <v>9</v>
      </c>
      <c r="C42" t="s">
        <v>116</v>
      </c>
      <c r="D42" t="s">
        <v>115</v>
      </c>
      <c r="E42" s="2"/>
      <c r="G42" s="2"/>
      <c r="K42" s="2"/>
      <c r="M42" s="2"/>
      <c r="N42" s="7">
        <v>35</v>
      </c>
      <c r="O42" s="2"/>
      <c r="Q42" s="2"/>
      <c r="S42" s="2"/>
      <c r="U42" s="2"/>
      <c r="W42" s="2"/>
      <c r="Y42" s="2"/>
      <c r="AA42" s="2">
        <v>69.75</v>
      </c>
      <c r="AB42" s="7">
        <v>35</v>
      </c>
      <c r="AC42" s="2"/>
      <c r="AD42" s="9">
        <v>35</v>
      </c>
      <c r="AF42" s="2">
        <f t="shared" si="4"/>
        <v>69.75</v>
      </c>
      <c r="AG42" s="1">
        <f t="shared" si="5"/>
        <v>1</v>
      </c>
      <c r="AH42" s="1">
        <f t="shared" si="6"/>
        <v>3</v>
      </c>
      <c r="AI42" s="2">
        <f t="shared" si="7"/>
        <v>69.75</v>
      </c>
    </row>
    <row r="43" spans="1:35" ht="12.75">
      <c r="A43" s="1">
        <v>40</v>
      </c>
      <c r="B43" s="1">
        <v>10</v>
      </c>
      <c r="C43" t="s">
        <v>89</v>
      </c>
      <c r="D43" t="s">
        <v>114</v>
      </c>
      <c r="E43" s="2"/>
      <c r="G43" s="2"/>
      <c r="K43" s="2"/>
      <c r="M43" s="2">
        <v>60.33</v>
      </c>
      <c r="N43" s="7">
        <v>37</v>
      </c>
      <c r="O43" s="2"/>
      <c r="Q43" s="2"/>
      <c r="S43" s="2"/>
      <c r="U43" s="2"/>
      <c r="W43" s="2"/>
      <c r="Y43" s="2"/>
      <c r="AA43" s="2"/>
      <c r="AC43" s="2"/>
      <c r="AF43" s="2">
        <f t="shared" si="4"/>
        <v>60.33</v>
      </c>
      <c r="AG43" s="1">
        <f t="shared" si="5"/>
        <v>1</v>
      </c>
      <c r="AH43" s="1">
        <f t="shared" si="6"/>
        <v>1</v>
      </c>
      <c r="AI43" s="2">
        <f t="shared" si="7"/>
        <v>60.33</v>
      </c>
    </row>
    <row r="44" spans="1:35" ht="12.75">
      <c r="A44" s="1">
        <v>41</v>
      </c>
      <c r="B44" s="1">
        <v>17</v>
      </c>
      <c r="C44" t="s">
        <v>28</v>
      </c>
      <c r="D44" t="s">
        <v>29</v>
      </c>
      <c r="G44" s="2"/>
      <c r="J44" s="7">
        <v>18</v>
      </c>
      <c r="K44" s="2"/>
      <c r="L44" s="7">
        <v>18</v>
      </c>
      <c r="M44" s="2"/>
      <c r="N44" s="7">
        <v>18</v>
      </c>
      <c r="O44" s="2"/>
      <c r="Q44" s="2">
        <v>58.99</v>
      </c>
      <c r="R44" s="7">
        <v>18</v>
      </c>
      <c r="S44" s="2"/>
      <c r="U44" s="2"/>
      <c r="W44" s="2"/>
      <c r="Y44" s="2"/>
      <c r="Z44" s="7">
        <v>18</v>
      </c>
      <c r="AA44" s="2"/>
      <c r="AC44" s="2"/>
      <c r="AD44" s="9">
        <v>18</v>
      </c>
      <c r="AF44" s="2">
        <f t="shared" si="4"/>
        <v>58.99</v>
      </c>
      <c r="AG44" s="1">
        <f t="shared" si="5"/>
        <v>1</v>
      </c>
      <c r="AH44" s="1">
        <f t="shared" si="6"/>
        <v>6</v>
      </c>
      <c r="AI44" s="2">
        <f t="shared" si="7"/>
        <v>58.99</v>
      </c>
    </row>
    <row r="45" spans="1:35" ht="12.75">
      <c r="A45" s="1">
        <v>42</v>
      </c>
      <c r="B45" s="1">
        <v>18</v>
      </c>
      <c r="C45" t="s">
        <v>30</v>
      </c>
      <c r="D45" t="s">
        <v>31</v>
      </c>
      <c r="G45" s="2"/>
      <c r="J45" s="7">
        <v>17</v>
      </c>
      <c r="K45" s="2"/>
      <c r="L45" s="7">
        <v>17</v>
      </c>
      <c r="M45" s="2"/>
      <c r="N45" s="7">
        <v>17</v>
      </c>
      <c r="O45" s="2"/>
      <c r="Q45" s="2">
        <v>58.99</v>
      </c>
      <c r="R45" s="7">
        <v>17</v>
      </c>
      <c r="S45" s="2"/>
      <c r="U45" s="2"/>
      <c r="W45" s="2"/>
      <c r="Y45" s="2"/>
      <c r="Z45" s="7">
        <v>17</v>
      </c>
      <c r="AA45" s="2"/>
      <c r="AC45" s="2"/>
      <c r="AD45" s="9">
        <v>17</v>
      </c>
      <c r="AF45" s="2">
        <f t="shared" si="4"/>
        <v>58.99</v>
      </c>
      <c r="AG45" s="1">
        <f t="shared" si="5"/>
        <v>1</v>
      </c>
      <c r="AH45" s="1">
        <f t="shared" si="6"/>
        <v>6</v>
      </c>
      <c r="AI45" s="2">
        <f t="shared" si="7"/>
        <v>58.99</v>
      </c>
    </row>
    <row r="46" spans="1:35" ht="12.75">
      <c r="A46" s="1">
        <v>43</v>
      </c>
      <c r="B46" s="1">
        <v>46</v>
      </c>
      <c r="C46" t="s">
        <v>68</v>
      </c>
      <c r="D46" t="s">
        <v>69</v>
      </c>
      <c r="E46" s="1">
        <v>55.56</v>
      </c>
      <c r="F46" s="7">
        <v>19</v>
      </c>
      <c r="AF46" s="2">
        <f t="shared" si="4"/>
        <v>55.56</v>
      </c>
      <c r="AG46" s="1">
        <f t="shared" si="5"/>
        <v>1</v>
      </c>
      <c r="AH46" s="1">
        <f t="shared" si="6"/>
        <v>1</v>
      </c>
      <c r="AI46" s="2">
        <f t="shared" si="7"/>
        <v>55.56</v>
      </c>
    </row>
    <row r="47" spans="1:35" ht="12.75">
      <c r="A47" s="1">
        <v>44</v>
      </c>
      <c r="B47" s="1">
        <v>58</v>
      </c>
      <c r="C47" t="s">
        <v>118</v>
      </c>
      <c r="D47" t="s">
        <v>117</v>
      </c>
      <c r="O47" s="1">
        <v>55.56</v>
      </c>
      <c r="P47" s="7">
        <v>35</v>
      </c>
      <c r="AF47" s="2">
        <f t="shared" si="4"/>
        <v>55.56</v>
      </c>
      <c r="AG47" s="1">
        <f t="shared" si="5"/>
        <v>1</v>
      </c>
      <c r="AH47" s="1">
        <f t="shared" si="6"/>
        <v>1</v>
      </c>
      <c r="AI47" s="2">
        <f t="shared" si="7"/>
        <v>55.56</v>
      </c>
    </row>
    <row r="48" spans="1:35" ht="12.75">
      <c r="A48" s="1">
        <v>45</v>
      </c>
      <c r="B48" s="1">
        <v>39</v>
      </c>
      <c r="C48" t="s">
        <v>5</v>
      </c>
      <c r="D48" t="s">
        <v>62</v>
      </c>
      <c r="E48" s="2"/>
      <c r="G48" s="2"/>
      <c r="I48" s="2">
        <v>55.22</v>
      </c>
      <c r="J48" s="7">
        <v>40</v>
      </c>
      <c r="K48" s="2"/>
      <c r="M48" s="2"/>
      <c r="N48" s="7">
        <v>40</v>
      </c>
      <c r="O48" s="2"/>
      <c r="Q48" s="2"/>
      <c r="S48" s="2"/>
      <c r="T48" s="7">
        <v>40</v>
      </c>
      <c r="U48" s="2"/>
      <c r="V48" s="7">
        <v>40</v>
      </c>
      <c r="W48" s="2"/>
      <c r="X48" s="7">
        <v>40</v>
      </c>
      <c r="Y48" s="2"/>
      <c r="Z48" s="7">
        <v>40</v>
      </c>
      <c r="AA48" s="2"/>
      <c r="AC48" s="2"/>
      <c r="AD48" s="9">
        <v>40</v>
      </c>
      <c r="AF48" s="2">
        <f t="shared" si="4"/>
        <v>55.22</v>
      </c>
      <c r="AG48" s="1">
        <f t="shared" si="5"/>
        <v>1</v>
      </c>
      <c r="AH48" s="1">
        <f t="shared" si="6"/>
        <v>7</v>
      </c>
      <c r="AI48" s="2">
        <f t="shared" si="7"/>
        <v>55.22</v>
      </c>
    </row>
    <row r="49" spans="1:35" ht="12.75">
      <c r="A49" s="1">
        <v>46</v>
      </c>
      <c r="B49" s="1">
        <v>49</v>
      </c>
      <c r="C49" t="s">
        <v>56</v>
      </c>
      <c r="D49" t="s">
        <v>70</v>
      </c>
      <c r="K49" s="1">
        <v>54.69</v>
      </c>
      <c r="L49" s="7">
        <v>36</v>
      </c>
      <c r="N49" s="7">
        <v>36</v>
      </c>
      <c r="AF49" s="2">
        <f t="shared" si="4"/>
        <v>54.69</v>
      </c>
      <c r="AG49" s="1">
        <f t="shared" si="5"/>
        <v>1</v>
      </c>
      <c r="AH49" s="1">
        <f t="shared" si="6"/>
        <v>2</v>
      </c>
      <c r="AI49" s="2">
        <f t="shared" si="7"/>
        <v>54.69</v>
      </c>
    </row>
    <row r="50" spans="1:35" ht="12.75">
      <c r="A50" s="1">
        <v>47</v>
      </c>
      <c r="B50" s="1">
        <v>68</v>
      </c>
      <c r="C50" t="s">
        <v>138</v>
      </c>
      <c r="D50" t="s">
        <v>139</v>
      </c>
      <c r="W50" s="1">
        <v>54.63</v>
      </c>
      <c r="X50" s="7">
        <v>67</v>
      </c>
      <c r="AF50" s="2">
        <f t="shared" si="4"/>
        <v>54.63</v>
      </c>
      <c r="AG50" s="1">
        <f t="shared" si="5"/>
        <v>1</v>
      </c>
      <c r="AH50" s="1">
        <f t="shared" si="6"/>
        <v>1</v>
      </c>
      <c r="AI50" s="2">
        <f t="shared" si="7"/>
        <v>54.63</v>
      </c>
    </row>
    <row r="51" spans="1:35" ht="12.75">
      <c r="A51" s="1">
        <v>48</v>
      </c>
      <c r="B51" s="1">
        <v>67</v>
      </c>
      <c r="C51" t="s">
        <v>136</v>
      </c>
      <c r="D51" t="s">
        <v>137</v>
      </c>
      <c r="W51" s="1">
        <v>54.63</v>
      </c>
      <c r="X51" s="7">
        <v>68</v>
      </c>
      <c r="AF51" s="2">
        <f t="shared" si="4"/>
        <v>54.63</v>
      </c>
      <c r="AG51" s="1">
        <f t="shared" si="5"/>
        <v>1</v>
      </c>
      <c r="AH51" s="1">
        <f t="shared" si="6"/>
        <v>1</v>
      </c>
      <c r="AI51" s="2">
        <f t="shared" si="7"/>
        <v>54.63</v>
      </c>
    </row>
    <row r="52" spans="1:35" ht="12.75">
      <c r="A52" s="1">
        <v>49</v>
      </c>
      <c r="B52" s="1">
        <v>56</v>
      </c>
      <c r="C52" t="s">
        <v>22</v>
      </c>
      <c r="D52" t="s">
        <v>109</v>
      </c>
      <c r="I52" s="1">
        <v>54.6</v>
      </c>
      <c r="J52" s="7">
        <v>20</v>
      </c>
      <c r="AF52" s="2">
        <f t="shared" si="4"/>
        <v>54.6</v>
      </c>
      <c r="AG52" s="1">
        <f t="shared" si="5"/>
        <v>1</v>
      </c>
      <c r="AH52" s="1">
        <f t="shared" si="6"/>
        <v>1</v>
      </c>
      <c r="AI52" s="2">
        <f t="shared" si="7"/>
        <v>54.6</v>
      </c>
    </row>
    <row r="53" spans="1:35" ht="12.75">
      <c r="A53" s="1">
        <v>50</v>
      </c>
      <c r="B53" s="1">
        <v>64</v>
      </c>
      <c r="C53" t="s">
        <v>128</v>
      </c>
      <c r="D53" t="s">
        <v>39</v>
      </c>
      <c r="Q53" s="1">
        <v>54.58</v>
      </c>
      <c r="R53" s="7">
        <v>55</v>
      </c>
      <c r="AF53" s="2">
        <f t="shared" si="4"/>
        <v>54.58</v>
      </c>
      <c r="AG53" s="1">
        <f t="shared" si="5"/>
        <v>1</v>
      </c>
      <c r="AH53" s="1">
        <f t="shared" si="6"/>
        <v>1</v>
      </c>
      <c r="AI53" s="2">
        <f t="shared" si="7"/>
        <v>54.58</v>
      </c>
    </row>
    <row r="54" spans="1:35" ht="12.75">
      <c r="A54" s="1">
        <v>51</v>
      </c>
      <c r="B54" s="1">
        <v>27</v>
      </c>
      <c r="C54" t="s">
        <v>45</v>
      </c>
      <c r="D54" t="s">
        <v>47</v>
      </c>
      <c r="E54" s="2"/>
      <c r="G54" s="2"/>
      <c r="K54" s="2">
        <v>53.24</v>
      </c>
      <c r="L54" s="7">
        <v>26</v>
      </c>
      <c r="M54" s="2"/>
      <c r="O54" s="2"/>
      <c r="Q54" s="2"/>
      <c r="S54" s="2"/>
      <c r="U54" s="2"/>
      <c r="W54" s="2"/>
      <c r="Y54" s="2"/>
      <c r="AA54" s="2"/>
      <c r="AC54" s="2"/>
      <c r="AF54" s="2">
        <f t="shared" si="4"/>
        <v>53.24</v>
      </c>
      <c r="AG54" s="1">
        <f t="shared" si="5"/>
        <v>1</v>
      </c>
      <c r="AH54" s="1">
        <f t="shared" si="6"/>
        <v>1</v>
      </c>
      <c r="AI54" s="2">
        <f t="shared" si="7"/>
        <v>53.24</v>
      </c>
    </row>
    <row r="55" spans="1:35" ht="12.75">
      <c r="A55" s="1">
        <v>52</v>
      </c>
      <c r="B55" s="1">
        <v>57</v>
      </c>
      <c r="C55" t="s">
        <v>111</v>
      </c>
      <c r="D55" t="s">
        <v>110</v>
      </c>
      <c r="I55" s="1">
        <v>52.88</v>
      </c>
      <c r="J55" s="7">
        <v>60</v>
      </c>
      <c r="AA55" s="2"/>
      <c r="AF55" s="2">
        <f t="shared" si="4"/>
        <v>52.88</v>
      </c>
      <c r="AG55" s="1">
        <f t="shared" si="5"/>
        <v>1</v>
      </c>
      <c r="AH55" s="1">
        <f t="shared" si="6"/>
        <v>1</v>
      </c>
      <c r="AI55" s="2">
        <f t="shared" si="7"/>
        <v>52.88</v>
      </c>
    </row>
    <row r="56" spans="1:35" ht="12.75">
      <c r="A56" s="1">
        <v>53</v>
      </c>
      <c r="B56" s="1">
        <v>71</v>
      </c>
      <c r="C56" t="s">
        <v>9</v>
      </c>
      <c r="D56" t="s">
        <v>145</v>
      </c>
      <c r="AB56" s="7">
        <v>50</v>
      </c>
      <c r="AC56" s="1">
        <v>51.85</v>
      </c>
      <c r="AD56" s="9">
        <v>50</v>
      </c>
      <c r="AF56" s="2">
        <f t="shared" si="4"/>
        <v>51.85</v>
      </c>
      <c r="AG56" s="1">
        <f t="shared" si="5"/>
        <v>1</v>
      </c>
      <c r="AH56" s="1">
        <f t="shared" si="6"/>
        <v>2</v>
      </c>
      <c r="AI56" s="2">
        <f t="shared" si="7"/>
        <v>51.85</v>
      </c>
    </row>
    <row r="57" spans="1:35" ht="12.75">
      <c r="A57" s="1">
        <v>54</v>
      </c>
      <c r="B57" s="1">
        <v>62</v>
      </c>
      <c r="C57" t="s">
        <v>121</v>
      </c>
      <c r="D57" t="s">
        <v>122</v>
      </c>
      <c r="O57" s="1">
        <v>50.74</v>
      </c>
      <c r="P57" s="7">
        <v>61</v>
      </c>
      <c r="T57" s="7">
        <v>61</v>
      </c>
      <c r="AF57" s="2">
        <f t="shared" si="4"/>
        <v>50.74</v>
      </c>
      <c r="AG57" s="1">
        <f t="shared" si="5"/>
        <v>1</v>
      </c>
      <c r="AH57" s="1">
        <f t="shared" si="6"/>
        <v>2</v>
      </c>
      <c r="AI57" s="2">
        <f t="shared" si="7"/>
        <v>50.74</v>
      </c>
    </row>
    <row r="58" spans="1:35" ht="12.75">
      <c r="A58" s="1">
        <v>55</v>
      </c>
      <c r="B58" s="1">
        <v>61</v>
      </c>
      <c r="C58" t="s">
        <v>120</v>
      </c>
      <c r="D58" t="s">
        <v>119</v>
      </c>
      <c r="O58" s="1">
        <v>50.74</v>
      </c>
      <c r="P58" s="7">
        <v>62</v>
      </c>
      <c r="T58" s="7">
        <v>62</v>
      </c>
      <c r="AF58" s="2">
        <f t="shared" si="4"/>
        <v>50.74</v>
      </c>
      <c r="AG58" s="1">
        <f t="shared" si="5"/>
        <v>1</v>
      </c>
      <c r="AH58" s="1">
        <f t="shared" si="6"/>
        <v>2</v>
      </c>
      <c r="AI58" s="2">
        <f t="shared" si="7"/>
        <v>50.74</v>
      </c>
    </row>
    <row r="59" spans="1:35" ht="12.75">
      <c r="A59" s="1">
        <v>56</v>
      </c>
      <c r="B59" s="1">
        <v>69</v>
      </c>
      <c r="C59" t="s">
        <v>143</v>
      </c>
      <c r="D59" t="s">
        <v>141</v>
      </c>
      <c r="Y59" s="1">
        <v>50</v>
      </c>
      <c r="Z59" s="7">
        <v>70</v>
      </c>
      <c r="AF59" s="2">
        <f t="shared" si="4"/>
        <v>50</v>
      </c>
      <c r="AG59" s="1">
        <f t="shared" si="5"/>
        <v>1</v>
      </c>
      <c r="AH59" s="1">
        <f t="shared" si="6"/>
        <v>1</v>
      </c>
      <c r="AI59" s="2">
        <f t="shared" si="7"/>
        <v>50</v>
      </c>
    </row>
    <row r="60" spans="1:35" ht="12.75">
      <c r="A60" s="1">
        <v>57</v>
      </c>
      <c r="B60" s="1">
        <v>70</v>
      </c>
      <c r="C60" t="s">
        <v>143</v>
      </c>
      <c r="D60" t="s">
        <v>142</v>
      </c>
      <c r="Y60" s="1">
        <v>50</v>
      </c>
      <c r="Z60" s="7">
        <v>69</v>
      </c>
      <c r="AF60" s="2">
        <f t="shared" si="4"/>
        <v>50</v>
      </c>
      <c r="AG60" s="1">
        <f t="shared" si="5"/>
        <v>1</v>
      </c>
      <c r="AH60" s="1">
        <f t="shared" si="6"/>
        <v>1</v>
      </c>
      <c r="AI60" s="2">
        <f t="shared" si="7"/>
        <v>50</v>
      </c>
    </row>
    <row r="61" spans="1:35" ht="12.75">
      <c r="A61" s="1">
        <v>58</v>
      </c>
      <c r="B61" s="1">
        <v>25</v>
      </c>
      <c r="C61" t="s">
        <v>43</v>
      </c>
      <c r="D61" t="s">
        <v>44</v>
      </c>
      <c r="E61" s="2">
        <v>49.54</v>
      </c>
      <c r="F61" s="7">
        <v>24</v>
      </c>
      <c r="G61" s="2"/>
      <c r="H61" s="7">
        <v>24</v>
      </c>
      <c r="K61" s="2"/>
      <c r="M61" s="2"/>
      <c r="O61" s="2"/>
      <c r="Q61" s="2"/>
      <c r="S61" s="2"/>
      <c r="U61" s="2"/>
      <c r="W61" s="2"/>
      <c r="Y61" s="2"/>
      <c r="AA61" s="2"/>
      <c r="AB61" s="7">
        <v>24</v>
      </c>
      <c r="AC61" s="2"/>
      <c r="AD61" s="9">
        <v>24</v>
      </c>
      <c r="AF61" s="2">
        <f t="shared" si="4"/>
        <v>49.54</v>
      </c>
      <c r="AG61" s="1">
        <f t="shared" si="5"/>
        <v>1</v>
      </c>
      <c r="AH61" s="1">
        <f t="shared" si="6"/>
        <v>4</v>
      </c>
      <c r="AI61" s="2">
        <f t="shared" si="7"/>
        <v>49.54</v>
      </c>
    </row>
    <row r="62" spans="1:35" ht="12.75">
      <c r="A62" s="1">
        <v>59</v>
      </c>
      <c r="B62" s="1">
        <v>24</v>
      </c>
      <c r="C62" t="s">
        <v>41</v>
      </c>
      <c r="D62" t="s">
        <v>42</v>
      </c>
      <c r="E62" s="2">
        <v>49.54</v>
      </c>
      <c r="F62" s="7">
        <v>25</v>
      </c>
      <c r="G62" s="2"/>
      <c r="H62" s="7">
        <v>25</v>
      </c>
      <c r="K62" s="2"/>
      <c r="M62" s="2"/>
      <c r="O62" s="2"/>
      <c r="Q62" s="2"/>
      <c r="S62" s="2"/>
      <c r="U62" s="2"/>
      <c r="W62" s="2"/>
      <c r="Y62" s="2"/>
      <c r="AA62" s="2"/>
      <c r="AB62" s="7">
        <v>25</v>
      </c>
      <c r="AC62" s="2"/>
      <c r="AD62" s="9">
        <v>25</v>
      </c>
      <c r="AF62" s="2">
        <f t="shared" si="4"/>
        <v>49.54</v>
      </c>
      <c r="AG62" s="1">
        <f t="shared" si="5"/>
        <v>1</v>
      </c>
      <c r="AH62" s="1">
        <f t="shared" si="6"/>
        <v>4</v>
      </c>
      <c r="AI62" s="2">
        <f t="shared" si="7"/>
        <v>49.54</v>
      </c>
    </row>
    <row r="63" spans="1:35" ht="12.75">
      <c r="A63" s="1">
        <v>60</v>
      </c>
      <c r="B63" s="1">
        <v>66</v>
      </c>
      <c r="C63" t="s">
        <v>131</v>
      </c>
      <c r="D63" t="s">
        <v>130</v>
      </c>
      <c r="Q63" s="1">
        <v>46.67</v>
      </c>
      <c r="R63" s="7">
        <v>59</v>
      </c>
      <c r="AF63" s="2">
        <f t="shared" si="4"/>
        <v>46.67</v>
      </c>
      <c r="AG63" s="1">
        <f t="shared" si="5"/>
        <v>1</v>
      </c>
      <c r="AH63" s="1">
        <f t="shared" si="6"/>
        <v>1</v>
      </c>
      <c r="AI63" s="2">
        <f t="shared" si="7"/>
        <v>46.67</v>
      </c>
    </row>
    <row r="64" spans="1:35" ht="12.75">
      <c r="A64" s="1">
        <v>61</v>
      </c>
      <c r="B64" s="1">
        <v>31</v>
      </c>
      <c r="C64" t="s">
        <v>52</v>
      </c>
      <c r="D64" t="s">
        <v>53</v>
      </c>
      <c r="E64" s="2"/>
      <c r="G64" s="2"/>
      <c r="K64" s="2"/>
      <c r="M64" s="2">
        <v>45.63</v>
      </c>
      <c r="N64" s="7">
        <v>30</v>
      </c>
      <c r="O64" s="2"/>
      <c r="Q64" s="2"/>
      <c r="S64" s="2"/>
      <c r="U64" s="2"/>
      <c r="W64" s="2"/>
      <c r="X64" s="7">
        <v>30</v>
      </c>
      <c r="Y64" s="2"/>
      <c r="AA64" s="2"/>
      <c r="AC64" s="2"/>
      <c r="AF64" s="2">
        <f t="shared" si="4"/>
        <v>45.63</v>
      </c>
      <c r="AG64" s="1">
        <f t="shared" si="5"/>
        <v>1</v>
      </c>
      <c r="AH64" s="1">
        <f t="shared" si="6"/>
        <v>2</v>
      </c>
      <c r="AI64" s="2">
        <f t="shared" si="7"/>
        <v>45.63</v>
      </c>
    </row>
    <row r="65" spans="1:35" ht="12.75">
      <c r="A65" s="1">
        <v>62</v>
      </c>
      <c r="B65" s="1">
        <v>34</v>
      </c>
      <c r="C65" t="s">
        <v>82</v>
      </c>
      <c r="D65" t="s">
        <v>124</v>
      </c>
      <c r="E65" s="2"/>
      <c r="G65" s="2"/>
      <c r="K65" s="2"/>
      <c r="M65" s="2"/>
      <c r="O65" s="2">
        <v>44.81</v>
      </c>
      <c r="P65" s="7">
        <v>33</v>
      </c>
      <c r="Q65" s="2"/>
      <c r="S65" s="2"/>
      <c r="U65" s="2"/>
      <c r="W65" s="2"/>
      <c r="Y65" s="2"/>
      <c r="AA65" s="2"/>
      <c r="AC65" s="2"/>
      <c r="AF65" s="2">
        <f t="shared" si="4"/>
        <v>44.81</v>
      </c>
      <c r="AG65" s="1">
        <f t="shared" si="5"/>
        <v>1</v>
      </c>
      <c r="AH65" s="1">
        <f t="shared" si="6"/>
        <v>1</v>
      </c>
      <c r="AI65" s="2">
        <f t="shared" si="7"/>
        <v>44.81</v>
      </c>
    </row>
    <row r="66" spans="1:35" ht="12.75">
      <c r="A66" s="1">
        <v>63</v>
      </c>
      <c r="B66" s="1">
        <v>33</v>
      </c>
      <c r="C66" t="s">
        <v>123</v>
      </c>
      <c r="D66" t="s">
        <v>6</v>
      </c>
      <c r="E66" s="2"/>
      <c r="G66" s="2"/>
      <c r="K66" s="2"/>
      <c r="M66" s="2"/>
      <c r="O66" s="2">
        <v>44.81</v>
      </c>
      <c r="P66" s="7">
        <v>34</v>
      </c>
      <c r="Q66" s="2"/>
      <c r="S66" s="2"/>
      <c r="U66" s="2"/>
      <c r="W66" s="2"/>
      <c r="Y66" s="2"/>
      <c r="AA66" s="2"/>
      <c r="AC66" s="2"/>
      <c r="AF66" s="2">
        <f t="shared" si="4"/>
        <v>44.81</v>
      </c>
      <c r="AG66" s="1">
        <f t="shared" si="5"/>
        <v>1</v>
      </c>
      <c r="AH66" s="1">
        <f t="shared" si="6"/>
        <v>1</v>
      </c>
      <c r="AI66" s="2">
        <f t="shared" si="7"/>
        <v>44.81</v>
      </c>
    </row>
    <row r="67" spans="1:35" ht="12.75">
      <c r="A67" s="1">
        <v>64</v>
      </c>
      <c r="B67" s="1">
        <v>63</v>
      </c>
      <c r="C67" t="s">
        <v>125</v>
      </c>
      <c r="D67" t="s">
        <v>126</v>
      </c>
      <c r="O67" s="1">
        <v>44.07</v>
      </c>
      <c r="P67" s="7">
        <v>30</v>
      </c>
      <c r="AF67" s="2">
        <f t="shared" si="4"/>
        <v>44.07</v>
      </c>
      <c r="AG67" s="1">
        <f t="shared" si="5"/>
        <v>1</v>
      </c>
      <c r="AH67" s="1">
        <f t="shared" si="6"/>
        <v>1</v>
      </c>
      <c r="AI67" s="2">
        <f t="shared" si="7"/>
        <v>44.07</v>
      </c>
    </row>
    <row r="68" spans="1:35" ht="12.75">
      <c r="A68" s="1">
        <v>65</v>
      </c>
      <c r="B68" s="1">
        <v>2</v>
      </c>
      <c r="C68" t="s">
        <v>5</v>
      </c>
      <c r="D68" t="s">
        <v>6</v>
      </c>
      <c r="E68" s="2">
        <v>43.06</v>
      </c>
      <c r="F68" s="7">
        <v>1</v>
      </c>
      <c r="G68" s="2"/>
      <c r="H68" s="7">
        <v>1</v>
      </c>
      <c r="K68" s="2"/>
      <c r="M68" s="2"/>
      <c r="O68" s="2"/>
      <c r="Q68" s="2"/>
      <c r="S68" s="2"/>
      <c r="U68" s="2"/>
      <c r="W68" s="2"/>
      <c r="Y68" s="2"/>
      <c r="AA68" s="2"/>
      <c r="AC68" s="2"/>
      <c r="AF68" s="2">
        <f aca="true" t="shared" si="8" ref="AF68:AF74">E68+G68+I68+K68+M68+O68+Q68+S68+U68+W68+Y68+AA68+AC68</f>
        <v>43.06</v>
      </c>
      <c r="AG68" s="1">
        <f aca="true" t="shared" si="9" ref="AG68:AG74">COUNT(E68,G68,I68,K68,M68,O68,Q68,S68,U68,W68,Y68,AA68,AC68)</f>
        <v>1</v>
      </c>
      <c r="AH68" s="1">
        <f aca="true" t="shared" si="10" ref="AH68:AH74">COUNT(F68,H68,J68,L68,N68,P68,R68,T68,V68,X68,Z68,AB68,AD68)</f>
        <v>2</v>
      </c>
      <c r="AI68" s="2">
        <f aca="true" t="shared" si="11" ref="AI68:AI74">AF68/AG68</f>
        <v>43.06</v>
      </c>
    </row>
    <row r="69" spans="1:35" ht="12.75">
      <c r="A69" s="1">
        <v>66</v>
      </c>
      <c r="B69" s="1">
        <v>43</v>
      </c>
      <c r="C69" t="s">
        <v>65</v>
      </c>
      <c r="D69" t="s">
        <v>66</v>
      </c>
      <c r="E69" s="2"/>
      <c r="G69" s="2"/>
      <c r="I69" s="2"/>
      <c r="K69" s="2"/>
      <c r="L69" s="7">
        <v>1</v>
      </c>
      <c r="M69" s="2">
        <v>40.23</v>
      </c>
      <c r="N69" s="7">
        <v>1</v>
      </c>
      <c r="O69" s="2"/>
      <c r="Q69" s="2"/>
      <c r="S69" s="2"/>
      <c r="T69" s="7">
        <v>1</v>
      </c>
      <c r="U69" s="2"/>
      <c r="V69" s="7">
        <v>1</v>
      </c>
      <c r="W69" s="2"/>
      <c r="X69" s="7">
        <v>1</v>
      </c>
      <c r="Y69" s="2"/>
      <c r="Z69" s="7">
        <v>1</v>
      </c>
      <c r="AA69" s="2"/>
      <c r="AB69" s="7">
        <v>1</v>
      </c>
      <c r="AC69" s="2"/>
      <c r="AF69" s="2">
        <f t="shared" si="8"/>
        <v>40.23</v>
      </c>
      <c r="AG69" s="1">
        <f t="shared" si="9"/>
        <v>1</v>
      </c>
      <c r="AH69" s="1">
        <f t="shared" si="10"/>
        <v>7</v>
      </c>
      <c r="AI69" s="2">
        <f t="shared" si="11"/>
        <v>40.23</v>
      </c>
    </row>
    <row r="70" spans="1:35" ht="12.75">
      <c r="A70" s="1">
        <v>67</v>
      </c>
      <c r="B70" s="1">
        <v>38</v>
      </c>
      <c r="C70" t="s">
        <v>102</v>
      </c>
      <c r="D70" t="s">
        <v>103</v>
      </c>
      <c r="E70" s="2">
        <v>36.11</v>
      </c>
      <c r="F70" s="7">
        <v>41</v>
      </c>
      <c r="G70" s="2"/>
      <c r="K70" s="2"/>
      <c r="M70" s="2"/>
      <c r="O70" s="2"/>
      <c r="Q70" s="2"/>
      <c r="S70" s="2"/>
      <c r="U70" s="2"/>
      <c r="W70" s="2"/>
      <c r="Y70" s="2"/>
      <c r="AA70" s="2"/>
      <c r="AC70" s="2"/>
      <c r="AF70" s="2">
        <f t="shared" si="8"/>
        <v>36.11</v>
      </c>
      <c r="AG70" s="1">
        <f t="shared" si="9"/>
        <v>1</v>
      </c>
      <c r="AH70" s="1">
        <f t="shared" si="10"/>
        <v>1</v>
      </c>
      <c r="AI70" s="2">
        <f t="shared" si="11"/>
        <v>36.11</v>
      </c>
    </row>
    <row r="71" spans="1:35" ht="12.75">
      <c r="A71" s="1">
        <v>68</v>
      </c>
      <c r="B71" s="1">
        <v>41</v>
      </c>
      <c r="C71" t="s">
        <v>102</v>
      </c>
      <c r="D71" t="s">
        <v>104</v>
      </c>
      <c r="E71" s="2">
        <v>36.11</v>
      </c>
      <c r="F71" s="7">
        <v>38</v>
      </c>
      <c r="G71" s="2"/>
      <c r="I71" s="2"/>
      <c r="K71" s="2"/>
      <c r="M71" s="2"/>
      <c r="O71" s="2"/>
      <c r="Q71" s="2"/>
      <c r="S71" s="2"/>
      <c r="U71" s="2"/>
      <c r="W71" s="2"/>
      <c r="Y71" s="2"/>
      <c r="AA71" s="2"/>
      <c r="AC71" s="2"/>
      <c r="AF71" s="2">
        <f t="shared" si="8"/>
        <v>36.11</v>
      </c>
      <c r="AG71" s="1">
        <f t="shared" si="9"/>
        <v>1</v>
      </c>
      <c r="AH71" s="1">
        <f t="shared" si="10"/>
        <v>1</v>
      </c>
      <c r="AI71" s="2">
        <f t="shared" si="11"/>
        <v>36.11</v>
      </c>
    </row>
    <row r="72" spans="1:35" ht="12.75">
      <c r="A72" s="1">
        <v>69</v>
      </c>
      <c r="B72" s="1">
        <v>65</v>
      </c>
      <c r="C72" t="s">
        <v>129</v>
      </c>
      <c r="D72" t="s">
        <v>133</v>
      </c>
      <c r="Q72" s="1">
        <v>32.08</v>
      </c>
      <c r="R72" s="7">
        <v>54</v>
      </c>
      <c r="AF72" s="2">
        <f t="shared" si="8"/>
        <v>32.08</v>
      </c>
      <c r="AG72" s="1">
        <f t="shared" si="9"/>
        <v>1</v>
      </c>
      <c r="AH72" s="1">
        <f t="shared" si="10"/>
        <v>1</v>
      </c>
      <c r="AI72" s="2">
        <f t="shared" si="11"/>
        <v>32.08</v>
      </c>
    </row>
    <row r="73" spans="1:35" ht="12.75">
      <c r="A73" s="1">
        <v>70</v>
      </c>
      <c r="B73" s="1">
        <v>44</v>
      </c>
      <c r="C73" t="s">
        <v>106</v>
      </c>
      <c r="D73" t="s">
        <v>105</v>
      </c>
      <c r="E73" s="2">
        <v>28.24</v>
      </c>
      <c r="F73" s="7">
        <v>52</v>
      </c>
      <c r="G73" s="2"/>
      <c r="I73" s="2"/>
      <c r="K73" s="2"/>
      <c r="M73" s="2"/>
      <c r="O73" s="2"/>
      <c r="Q73" s="2"/>
      <c r="S73" s="2"/>
      <c r="U73" s="2"/>
      <c r="W73" s="2"/>
      <c r="Y73" s="2"/>
      <c r="AA73" s="2"/>
      <c r="AC73" s="2"/>
      <c r="AF73" s="2">
        <f t="shared" si="8"/>
        <v>28.24</v>
      </c>
      <c r="AG73" s="1">
        <f t="shared" si="9"/>
        <v>1</v>
      </c>
      <c r="AH73" s="1">
        <f t="shared" si="10"/>
        <v>1</v>
      </c>
      <c r="AI73" s="2">
        <f t="shared" si="11"/>
        <v>28.24</v>
      </c>
    </row>
    <row r="74" spans="1:35" ht="12.75">
      <c r="A74" s="1">
        <v>71</v>
      </c>
      <c r="B74" s="1">
        <v>52</v>
      </c>
      <c r="C74" t="s">
        <v>108</v>
      </c>
      <c r="D74" t="s">
        <v>107</v>
      </c>
      <c r="E74" s="1">
        <v>28.24</v>
      </c>
      <c r="F74" s="7">
        <v>44</v>
      </c>
      <c r="AF74" s="2">
        <f t="shared" si="8"/>
        <v>28.24</v>
      </c>
      <c r="AG74" s="1">
        <f t="shared" si="9"/>
        <v>1</v>
      </c>
      <c r="AH74" s="1">
        <f t="shared" si="10"/>
        <v>1</v>
      </c>
      <c r="AI74" s="2">
        <f t="shared" si="11"/>
        <v>28.24</v>
      </c>
    </row>
  </sheetData>
  <sheetProtection/>
  <mergeCells count="1">
    <mergeCell ref="A1:A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Helse Midt-Norge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harhal</dc:creator>
  <cp:keywords/>
  <dc:description/>
  <cp:lastModifiedBy>afi</cp:lastModifiedBy>
  <cp:lastPrinted>2010-08-31T08:32:46Z</cp:lastPrinted>
  <dcterms:created xsi:type="dcterms:W3CDTF">2009-08-10T11:02:40Z</dcterms:created>
  <dcterms:modified xsi:type="dcterms:W3CDTF">2010-08-31T10:08:23Z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1730556074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Hallgeir.Hartvigsen@helse-sunnmore.no</vt:lpwstr>
  </property>
  <property fmtid="{D5CDD505-2E9C-101B-9397-08002B2CF9AE}" pid="6" name="_AuthorEmailDisplayName">
    <vt:lpwstr>Hartvigsen, Hallgeir</vt:lpwstr>
  </property>
  <property fmtid="{D5CDD505-2E9C-101B-9397-08002B2CF9AE}" pid="7" name="_PreviousAdHocReviewCycleID">
    <vt:i4>189938573</vt:i4>
  </property>
  <property fmtid="{D5CDD505-2E9C-101B-9397-08002B2CF9AE}" pid="8" name="_ReviewingToolsShownOnce">
    <vt:lpwstr/>
  </property>
</Properties>
</file>